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gov-my.sharepoint.com/personal/adonica_montano_hca_nm_gov/Documents/Desktop/"/>
    </mc:Choice>
  </mc:AlternateContent>
  <xr:revisionPtr revIDLastSave="0" documentId="8_{600E4F28-BA20-4942-B48C-48715A0B3BBF}" xr6:coauthVersionLast="47" xr6:coauthVersionMax="47" xr10:uidLastSave="{00000000-0000-0000-0000-000000000000}"/>
  <bookViews>
    <workbookView xWindow="-108" yWindow="-108" windowWidth="23256" windowHeight="12456" activeTab="1" xr2:uid="{657BA64D-F504-40F6-B860-4C22D31283F2}"/>
  </bookViews>
  <sheets>
    <sheet name="Instructions" sheetId="1" r:id="rId1"/>
    <sheet name="Scoring" sheetId="2" r:id="rId2"/>
    <sheet name="Score Summary" sheetId="3" r:id="rId3"/>
  </sheets>
  <externalReferences>
    <externalReference r:id="rId4"/>
  </externalReferences>
  <definedNames>
    <definedName name="Pass">[1]DATA!$C$1:$C$3</definedName>
    <definedName name="Status">[1]DATA!$A$1:$A$2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3" l="1"/>
  <c r="I37" i="2" l="1"/>
  <c r="G37" i="2"/>
  <c r="E37" i="2"/>
  <c r="D13" i="3"/>
  <c r="I100" i="2"/>
  <c r="G100" i="2"/>
  <c r="E100" i="2"/>
  <c r="I98" i="2"/>
  <c r="G98" i="2"/>
  <c r="E98" i="2"/>
  <c r="I72" i="2"/>
  <c r="G72" i="2"/>
  <c r="E72" i="2"/>
  <c r="I49" i="2"/>
  <c r="G49" i="2"/>
  <c r="E49" i="2"/>
  <c r="E43" i="2"/>
  <c r="I43" i="2"/>
  <c r="G43" i="2"/>
  <c r="I31" i="2"/>
  <c r="G31" i="2"/>
  <c r="E31" i="2"/>
  <c r="I18" i="2"/>
  <c r="G18" i="2"/>
  <c r="E18" i="2"/>
  <c r="E11" i="3" l="1"/>
  <c r="F11" i="3" s="1"/>
  <c r="E12" i="3"/>
  <c r="F12" i="3" s="1"/>
  <c r="E9" i="3"/>
  <c r="I59" i="2"/>
  <c r="G59" i="2"/>
  <c r="E59" i="2"/>
  <c r="E7" i="3" l="1"/>
  <c r="F7" i="3" s="1"/>
  <c r="F9" i="3"/>
  <c r="E10" i="3"/>
  <c r="F10" i="3" s="1"/>
  <c r="E8" i="3"/>
  <c r="F8" i="3" s="1"/>
  <c r="E6" i="3"/>
  <c r="F6" i="3" s="1"/>
  <c r="E5" i="3"/>
  <c r="F5" i="3" s="1"/>
  <c r="F13" i="3" l="1"/>
  <c r="E13" i="3"/>
</calcChain>
</file>

<file path=xl/sharedStrings.xml><?xml version="1.0" encoding="utf-8"?>
<sst xmlns="http://schemas.openxmlformats.org/spreadsheetml/2006/main" count="132" uniqueCount="94">
  <si>
    <t>SBHC SITE REVIEW SELF-ASSESSMENT</t>
  </si>
  <si>
    <t>Pass/Fail</t>
  </si>
  <si>
    <t>Yes</t>
  </si>
  <si>
    <t>No</t>
  </si>
  <si>
    <t>N/A</t>
  </si>
  <si>
    <t>Evidence of required staff licensure, training, and professional development.</t>
  </si>
  <si>
    <t xml:space="preserve">Evidence of current malpractice insurance for all SBHC providers. </t>
  </si>
  <si>
    <t>Evidence of compliance with NM Bureau of Radiation Control, if applicable.</t>
  </si>
  <si>
    <t>Evidence that medical records are well organized, easilty retrievable but inaccessible to the public, and behind double locks, or password protect EMR.</t>
  </si>
  <si>
    <t>Evidence of policy/process for release of information including confidential services.</t>
  </si>
  <si>
    <t>Evidence of policy/process for informing patients of rights and confidential services under HIPAA and NM statues.</t>
  </si>
  <si>
    <t>Total Yes</t>
  </si>
  <si>
    <t>Total No</t>
  </si>
  <si>
    <t>Evidence of internal medical record review process and quality assurance process.</t>
  </si>
  <si>
    <t>Evidence of SBHC Site Review Self-Assessment for each  sponsored SBHC site within one month of formal Site Review.</t>
  </si>
  <si>
    <t xml:space="preserve">Scoring Summary </t>
  </si>
  <si>
    <t>CATEGORY</t>
  </si>
  <si>
    <t>Number
of Questions</t>
  </si>
  <si>
    <t xml:space="preserve">Passed </t>
  </si>
  <si>
    <t>Compliance %</t>
  </si>
  <si>
    <t>I.</t>
  </si>
  <si>
    <t>Environmental</t>
  </si>
  <si>
    <t>II.</t>
  </si>
  <si>
    <t>III.</t>
  </si>
  <si>
    <t>IV.</t>
  </si>
  <si>
    <t>V.</t>
  </si>
  <si>
    <t>VI.</t>
  </si>
  <si>
    <t>VII.</t>
  </si>
  <si>
    <t>Totals</t>
  </si>
  <si>
    <t>Site Review Self-Assessment             **All assessments must be present**</t>
  </si>
  <si>
    <t>Comments</t>
  </si>
  <si>
    <t>EAT Scoring Form Instructions</t>
  </si>
  <si>
    <t>TAB 2: Scoring</t>
  </si>
  <si>
    <t>TAB 3: Score Summary</t>
  </si>
  <si>
    <t>Scores are automatically calculated for each category from the Scoring tab</t>
  </si>
  <si>
    <t>NA</t>
  </si>
  <si>
    <t>Total NA</t>
  </si>
  <si>
    <t>Comments required for any category with &gt;90% compliance or in red. Copy comments to SBHC EAT- Summary</t>
  </si>
  <si>
    <r>
      <t>Manually enter the</t>
    </r>
    <r>
      <rPr>
        <b/>
        <sz val="12"/>
        <color theme="1"/>
        <rFont val="Calibri"/>
        <family val="2"/>
        <scheme val="minor"/>
      </rPr>
      <t xml:space="preserve"> # of SBHCs</t>
    </r>
    <r>
      <rPr>
        <sz val="12"/>
        <color theme="1"/>
        <rFont val="Calibri"/>
        <family val="2"/>
        <scheme val="minor"/>
      </rPr>
      <t xml:space="preserve"> in second column and</t>
    </r>
    <r>
      <rPr>
        <b/>
        <sz val="12"/>
        <color theme="1"/>
        <rFont val="Calibri"/>
        <family val="2"/>
        <scheme val="minor"/>
      </rPr>
      <t xml:space="preserve"> # of SBHC Assessments</t>
    </r>
    <r>
      <rPr>
        <sz val="12"/>
        <color theme="1"/>
        <rFont val="Calibri"/>
        <family val="2"/>
        <scheme val="minor"/>
      </rPr>
      <t xml:space="preserve"> present in third column.</t>
    </r>
  </si>
  <si>
    <r>
      <t xml:space="preserve">1. Enter the </t>
    </r>
    <r>
      <rPr>
        <b/>
        <sz val="12"/>
        <color theme="1"/>
        <rFont val="Calibri"/>
        <family val="2"/>
        <scheme val="minor"/>
      </rPr>
      <t>Sponsoring Entity's Name</t>
    </r>
    <r>
      <rPr>
        <sz val="12"/>
        <color theme="1"/>
        <rFont val="Calibri"/>
        <family val="2"/>
        <scheme val="minor"/>
      </rPr>
      <t xml:space="preserve"> at the top of the sheet.</t>
    </r>
  </si>
  <si>
    <t>Assessments for ALL SBHC Sites must be present to pass.</t>
  </si>
  <si>
    <t>A drop down menu will appear with Yes, No, NA</t>
  </si>
  <si>
    <t>Responses are automatically counted for each section.</t>
  </si>
  <si>
    <t xml:space="preserve">Each category that results in a &gt;90% compliance will automatically fill red. This will require action plan comment and may result in a Corrective Action Plan. </t>
  </si>
  <si>
    <r>
      <rPr>
        <b/>
        <sz val="12"/>
        <color theme="1"/>
        <rFont val="Calibri"/>
        <family val="2"/>
        <scheme val="minor"/>
      </rPr>
      <t>Each Yes or NA response recieves 1 point</t>
    </r>
    <r>
      <rPr>
        <sz val="12"/>
        <color theme="1"/>
        <rFont val="Calibri"/>
        <family val="2"/>
        <scheme val="minor"/>
      </rPr>
      <t xml:space="preserve">. Be sure that the question is not applicable.  </t>
    </r>
  </si>
  <si>
    <t>Common Areas: Evidence of mechanism in place for improvement if problems are found.</t>
  </si>
  <si>
    <t>Common Areas: Evidence of "No Smoking" signs posted in the clinic.</t>
  </si>
  <si>
    <t>All Areas: Evidence of evacuation plans posted in clinic</t>
  </si>
  <si>
    <t xml:space="preserve">Evidence of a process for translation or assiting non-English speaking patients. </t>
  </si>
  <si>
    <t>II. OFFICE OPERATIONS</t>
  </si>
  <si>
    <t>Evidence of Clinical Laboratory Improvement Ammendments (CLIA) compliance</t>
  </si>
  <si>
    <t>Evidence of possession of NM Board of Pharmacy License, if applicable</t>
  </si>
  <si>
    <t>Documentation of staff training in fire safety</t>
  </si>
  <si>
    <t>Office Operations</t>
  </si>
  <si>
    <t>Laboratory Operations</t>
  </si>
  <si>
    <t>Pharmacy Operations</t>
  </si>
  <si>
    <t>Dental Operations</t>
  </si>
  <si>
    <t>Administrative Operations</t>
  </si>
  <si>
    <t>Medical Records Management</t>
  </si>
  <si>
    <t>Documentation of staff training on billing and claiming process</t>
  </si>
  <si>
    <t>Evidence of process for addressing and communicating billing and claiming issues between SBHC, Sponsoring Entity and MCO</t>
  </si>
  <si>
    <t>I. ENVIRONMENTAL OPERATIONS</t>
  </si>
  <si>
    <t>III. LABORATORY OPERATIONS</t>
  </si>
  <si>
    <t>IV. PHARMACY OPERATIONS</t>
  </si>
  <si>
    <t>V. DENTAL OPERATIONS</t>
  </si>
  <si>
    <t>VI. ADMINISTRATION OPERATIONS</t>
  </si>
  <si>
    <t>IX. MEDICAL RECORD MANAGEMENT</t>
  </si>
  <si>
    <t>Common Areas: Evidence that SBHC is accessible and usable by people in wheelchairs.</t>
  </si>
  <si>
    <t>V. POLICES</t>
  </si>
  <si>
    <t>Common Areas: SBHC has written polices and procedures for facility maintenance.</t>
  </si>
  <si>
    <t>Evidence of a process for triaging critical patients. (signs, written process, etc.)</t>
  </si>
  <si>
    <t>Office Operations: SBHC has written policies and procedures for emergency and unscheduled appointments, including after- hours coverage</t>
  </si>
  <si>
    <t>Office Operations: SBHC has written policies and procedures for billing and claiming practices including NPI and POS code if applicable</t>
  </si>
  <si>
    <t>Office Operations: Evidence of grevance policy and log of compliants with documented follow up</t>
  </si>
  <si>
    <t>Labortatory: SBHC specific written polices and procedures for addressing OSAH standards regarding storage and disposal of hazardous materials.</t>
  </si>
  <si>
    <t>Pharmacy: SBHC specific written policies and procedures that are in accordance with their pharmacy license</t>
  </si>
  <si>
    <t>Pharmacy: SBHC has written policies and procedures and documentation for storage and administration of medications.</t>
  </si>
  <si>
    <t>Administrative: Evidence of process in place to ensure maitenance of licensure and training for staff.</t>
  </si>
  <si>
    <t>Administrative: Written policy of appropriate supervision of non-independently licensed medical and behavioral health providers.</t>
  </si>
  <si>
    <t>Yes/No/NA</t>
  </si>
  <si>
    <t>VIII.</t>
  </si>
  <si>
    <t>Policies</t>
  </si>
  <si>
    <t>Be sure to make comments on the SBHC EAT- Summary that reflect the actions taken.</t>
  </si>
  <si>
    <t>Environment:</t>
  </si>
  <si>
    <t>Office Operations:</t>
  </si>
  <si>
    <t>Laboratory Operations:</t>
  </si>
  <si>
    <t>Pharmacy Operations:</t>
  </si>
  <si>
    <t>Dental Operations:</t>
  </si>
  <si>
    <t>Medical Records Management:</t>
  </si>
  <si>
    <t>Policies:</t>
  </si>
  <si>
    <t>Administrative Operations:</t>
  </si>
  <si>
    <t xml:space="preserve">Sponsoring Entity Name:  </t>
  </si>
  <si>
    <t xml:space="preserve"> All inquires require a reponse of Yes, No or NA. Any comments should be anotated in the comments area.</t>
  </si>
  <si>
    <t>Revised 4/10/2019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</si>
</sst>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Times New Roman"/>
      <family val="1"/>
    </font>
    <font>
      <b/>
      <sz val="16"/>
      <color theme="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3"/>
      <name val="Times New Roman"/>
      <family val="1"/>
    </font>
    <font>
      <sz val="11"/>
      <color theme="5" tint="-0.249977111117893"/>
      <name val="Times New Roman"/>
      <family val="1"/>
    </font>
    <font>
      <i/>
      <sz val="11"/>
      <color theme="5" tint="-0.249977111117893"/>
      <name val="Times New Roman"/>
      <family val="1"/>
    </font>
    <font>
      <sz val="11"/>
      <color rgb="FF00B050"/>
      <name val="Times New Roman"/>
      <family val="1"/>
    </font>
    <font>
      <u/>
      <sz val="24"/>
      <color theme="1"/>
      <name val="Rockwell Extra Bold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Symbol"/>
      <family val="1"/>
      <charset val="2"/>
    </font>
    <font>
      <sz val="11"/>
      <name val="Calibri"/>
      <family val="2"/>
      <scheme val="minor"/>
    </font>
    <font>
      <b/>
      <sz val="14"/>
      <color theme="3" tint="-0.249977111117893"/>
      <name val="Times New Roman"/>
      <family val="1"/>
    </font>
    <font>
      <b/>
      <sz val="16"/>
      <color theme="8" tint="-0.499984740745262"/>
      <name val="Times New Roman"/>
      <family val="1"/>
    </font>
    <font>
      <b/>
      <sz val="11"/>
      <color theme="8" tint="-0.499984740745262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b/>
      <sz val="10"/>
      <color theme="4" tint="-0.49998474074526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49" fontId="8" fillId="0" borderId="0" xfId="0" applyNumberFormat="1" applyFont="1"/>
    <xf numFmtId="0" fontId="8" fillId="0" borderId="0" xfId="0" applyFont="1"/>
    <xf numFmtId="49" fontId="12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right"/>
    </xf>
    <xf numFmtId="49" fontId="14" fillId="0" borderId="0" xfId="0" applyNumberFormat="1" applyFont="1"/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9" fontId="16" fillId="0" borderId="0" xfId="0" applyNumberFormat="1" applyFont="1" applyAlignment="1">
      <alignment horizont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9" fontId="17" fillId="4" borderId="13" xfId="0" applyNumberFormat="1" applyFont="1" applyFill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0" xfId="0" applyFont="1" applyBorder="1"/>
    <xf numFmtId="0" fontId="16" fillId="0" borderId="10" xfId="0" applyFont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9" fontId="17" fillId="3" borderId="13" xfId="0" applyNumberFormat="1" applyFont="1" applyFill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9" fontId="16" fillId="0" borderId="13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/>
    <xf numFmtId="0" fontId="13" fillId="3" borderId="14" xfId="0" applyFont="1" applyFill="1" applyBorder="1" applyAlignment="1">
      <alignment horizontal="right"/>
    </xf>
    <xf numFmtId="0" fontId="12" fillId="0" borderId="15" xfId="0" applyFont="1" applyBorder="1"/>
    <xf numFmtId="0" fontId="13" fillId="3" borderId="15" xfId="0" applyFont="1" applyFill="1" applyBorder="1" applyAlignment="1">
      <alignment horizontal="right"/>
    </xf>
    <xf numFmtId="0" fontId="12" fillId="0" borderId="16" xfId="0" applyFont="1" applyBorder="1"/>
    <xf numFmtId="0" fontId="21" fillId="5" borderId="0" xfId="0" applyFont="1" applyFill="1"/>
    <xf numFmtId="0" fontId="12" fillId="5" borderId="15" xfId="0" applyFont="1" applyFill="1" applyBorder="1"/>
    <xf numFmtId="0" fontId="12" fillId="5" borderId="16" xfId="0" applyFont="1" applyFill="1" applyBorder="1"/>
    <xf numFmtId="0" fontId="22" fillId="3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0" fillId="0" borderId="0" xfId="0" applyFont="1" applyAlignment="1">
      <alignment vertical="top" wrapText="1"/>
    </xf>
    <xf numFmtId="49" fontId="10" fillId="0" borderId="0" xfId="0" applyNumberFormat="1" applyFont="1" applyAlignment="1">
      <alignment horizontal="center" vertical="top"/>
    </xf>
    <xf numFmtId="0" fontId="8" fillId="0" borderId="0" xfId="0" applyFont="1" applyAlignment="1" applyProtection="1">
      <alignment horizontal="center"/>
      <protection locked="0"/>
    </xf>
    <xf numFmtId="0" fontId="11" fillId="3" borderId="13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3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10" fillId="0" borderId="4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23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0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13" xfId="0" applyFont="1" applyBorder="1" applyAlignment="1" applyProtection="1">
      <alignment horizontal="center"/>
      <protection locked="0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49" fontId="6" fillId="2" borderId="0" xfId="0" applyNumberFormat="1" applyFont="1" applyFill="1" applyAlignment="1" applyProtection="1">
      <alignment horizontal="left" vertical="top" wrapText="1"/>
      <protection locked="0"/>
    </xf>
    <xf numFmtId="0" fontId="23" fillId="3" borderId="13" xfId="0" applyFont="1" applyFill="1" applyBorder="1" applyAlignment="1">
      <alignment horizontal="center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49" fontId="7" fillId="3" borderId="1" xfId="0" applyNumberFormat="1" applyFont="1" applyFill="1" applyBorder="1"/>
    <xf numFmtId="49" fontId="7" fillId="3" borderId="2" xfId="0" applyNumberFormat="1" applyFont="1" applyFill="1" applyBorder="1"/>
    <xf numFmtId="0" fontId="10" fillId="0" borderId="10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0" fillId="0" borderId="8" xfId="0" applyFont="1" applyBorder="1" applyAlignment="1">
      <alignment vertical="top" wrapText="1"/>
    </xf>
    <xf numFmtId="0" fontId="10" fillId="0" borderId="7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49" fontId="10" fillId="0" borderId="7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4" borderId="8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wrapText="1"/>
    </xf>
    <xf numFmtId="0" fontId="17" fillId="3" borderId="13" xfId="0" applyFont="1" applyFill="1" applyBorder="1" applyAlignment="1">
      <alignment horizontal="center"/>
    </xf>
    <xf numFmtId="0" fontId="9" fillId="0" borderId="13" xfId="0" applyFont="1" applyBorder="1" applyAlignment="1" applyProtection="1">
      <alignment vertical="top" wrapText="1"/>
      <protection locked="0"/>
    </xf>
    <xf numFmtId="0" fontId="9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19" fillId="0" borderId="4" xfId="0" applyFont="1" applyBorder="1" applyAlignment="1" applyProtection="1">
      <alignment horizontal="center" vertical="top" wrapText="1"/>
      <protection locked="0"/>
    </xf>
    <xf numFmtId="0" fontId="19" fillId="0" borderId="5" xfId="0" applyFont="1" applyBorder="1" applyAlignment="1" applyProtection="1">
      <alignment horizontal="center" vertical="top" wrapText="1"/>
      <protection locked="0"/>
    </xf>
    <xf numFmtId="0" fontId="19" fillId="0" borderId="6" xfId="0" applyFont="1" applyBorder="1" applyAlignment="1" applyProtection="1">
      <alignment horizontal="center" vertical="top" wrapText="1"/>
      <protection locked="0"/>
    </xf>
    <xf numFmtId="0" fontId="16" fillId="6" borderId="8" xfId="0" applyFont="1" applyFill="1" applyBorder="1" applyAlignment="1">
      <alignment horizontal="left"/>
    </xf>
    <xf numFmtId="0" fontId="16" fillId="6" borderId="9" xfId="0" applyFont="1" applyFill="1" applyBorder="1" applyAlignment="1">
      <alignment horizontal="left"/>
    </xf>
    <xf numFmtId="0" fontId="16" fillId="6" borderId="10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numFmt numFmtId="30" formatCode="@"/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133350</xdr:rowOff>
    </xdr:from>
    <xdr:to>
      <xdr:col>11</xdr:col>
      <xdr:colOff>18352</xdr:colOff>
      <xdr:row>29</xdr:row>
      <xdr:rowOff>56564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0BE36-E2B1-4D61-AEA3-23F2A53B5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1219200"/>
          <a:ext cx="5580952" cy="4685714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371475</xdr:colOff>
      <xdr:row>67</xdr:row>
      <xdr:rowOff>142875</xdr:rowOff>
    </xdr:from>
    <xdr:to>
      <xdr:col>12</xdr:col>
      <xdr:colOff>323015</xdr:colOff>
      <xdr:row>76</xdr:row>
      <xdr:rowOff>56946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CE47A03-71D5-46BC-BA6B-B6616F2EB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14630400"/>
          <a:ext cx="6676190" cy="1628571"/>
        </a:xfrm>
        <a:prstGeom prst="rect">
          <a:avLst/>
        </a:prstGeom>
        <a:effectLst>
          <a:glow rad="139700">
            <a:schemeClr val="accent1">
              <a:satMod val="175000"/>
              <a:alpha val="40000"/>
            </a:schemeClr>
          </a:glow>
        </a:effectLst>
      </xdr:spPr>
    </xdr:pic>
    <xdr:clientData/>
  </xdr:twoCellAnchor>
  <xdr:twoCellAnchor editAs="oneCell">
    <xdr:from>
      <xdr:col>1</xdr:col>
      <xdr:colOff>247650</xdr:colOff>
      <xdr:row>35</xdr:row>
      <xdr:rowOff>133350</xdr:rowOff>
    </xdr:from>
    <xdr:to>
      <xdr:col>12</xdr:col>
      <xdr:colOff>323000</xdr:colOff>
      <xdr:row>50</xdr:row>
      <xdr:rowOff>209040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700851-239B-43C7-9D61-1D1CD5F09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7305675"/>
          <a:ext cx="6800000" cy="4076190"/>
        </a:xfrm>
        <a:prstGeom prst="rect">
          <a:avLst/>
        </a:prstGeom>
        <a:effectLst>
          <a:glow rad="139700">
            <a:schemeClr val="accent1">
              <a:satMod val="175000"/>
              <a:alpha val="40000"/>
            </a:schemeClr>
          </a:glow>
        </a:effectLst>
      </xdr:spPr>
    </xdr:pic>
    <xdr:clientData/>
  </xdr:twoCellAnchor>
  <xdr:twoCellAnchor>
    <xdr:from>
      <xdr:col>4</xdr:col>
      <xdr:colOff>342900</xdr:colOff>
      <xdr:row>34</xdr:row>
      <xdr:rowOff>228600</xdr:rowOff>
    </xdr:from>
    <xdr:to>
      <xdr:col>7</xdr:col>
      <xdr:colOff>314325</xdr:colOff>
      <xdr:row>40</xdr:row>
      <xdr:rowOff>171450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AF91E865-6B5D-4792-884A-732A29B106F6}"/>
            </a:ext>
          </a:extLst>
        </xdr:cNvPr>
        <xdr:cNvCxnSpPr/>
      </xdr:nvCxnSpPr>
      <xdr:spPr>
        <a:xfrm>
          <a:off x="2190750" y="7134225"/>
          <a:ext cx="1800225" cy="15430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34</xdr:row>
      <xdr:rowOff>238125</xdr:rowOff>
    </xdr:from>
    <xdr:to>
      <xdr:col>9</xdr:col>
      <xdr:colOff>0</xdr:colOff>
      <xdr:row>40</xdr:row>
      <xdr:rowOff>219075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90F7F0A4-0A4A-4706-A870-447C5B724123}"/>
            </a:ext>
          </a:extLst>
        </xdr:cNvPr>
        <xdr:cNvCxnSpPr/>
      </xdr:nvCxnSpPr>
      <xdr:spPr>
        <a:xfrm flipH="1">
          <a:off x="4810125" y="7143750"/>
          <a:ext cx="85725" cy="15811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3</xdr:row>
      <xdr:rowOff>9525</xdr:rowOff>
    </xdr:from>
    <xdr:to>
      <xdr:col>6</xdr:col>
      <xdr:colOff>504825</xdr:colOff>
      <xdr:row>5</xdr:row>
      <xdr:rowOff>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1568EAF2-4AF3-4423-BFC2-38EDAF746B25}"/>
            </a:ext>
          </a:extLst>
        </xdr:cNvPr>
        <xdr:cNvCxnSpPr/>
      </xdr:nvCxnSpPr>
      <xdr:spPr>
        <a:xfrm>
          <a:off x="3276600" y="904875"/>
          <a:ext cx="295275" cy="371475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190500</xdr:colOff>
      <xdr:row>10</xdr:row>
      <xdr:rowOff>9525</xdr:rowOff>
    </xdr:from>
    <xdr:to>
      <xdr:col>11</xdr:col>
      <xdr:colOff>514350</xdr:colOff>
      <xdr:row>12</xdr:row>
      <xdr:rowOff>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A74C81E9-A123-45CC-A0B2-AB5823CF2DB0}"/>
            </a:ext>
          </a:extLst>
        </xdr:cNvPr>
        <xdr:cNvCxnSpPr/>
      </xdr:nvCxnSpPr>
      <xdr:spPr>
        <a:xfrm flipH="1">
          <a:off x="6305550" y="2238375"/>
          <a:ext cx="933450" cy="371475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381000</xdr:colOff>
      <xdr:row>23</xdr:row>
      <xdr:rowOff>0</xdr:rowOff>
    </xdr:from>
    <xdr:to>
      <xdr:col>12</xdr:col>
      <xdr:colOff>0</xdr:colOff>
      <xdr:row>24</xdr:row>
      <xdr:rowOff>9525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DD3F579-79B0-4593-BC88-A516166E8F61}"/>
            </a:ext>
          </a:extLst>
        </xdr:cNvPr>
        <xdr:cNvCxnSpPr/>
      </xdr:nvCxnSpPr>
      <xdr:spPr>
        <a:xfrm flipH="1">
          <a:off x="6496050" y="4705350"/>
          <a:ext cx="838200" cy="200025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26</xdr:row>
      <xdr:rowOff>152400</xdr:rowOff>
    </xdr:from>
    <xdr:to>
      <xdr:col>12</xdr:col>
      <xdr:colOff>95252</xdr:colOff>
      <xdr:row>27</xdr:row>
      <xdr:rowOff>152400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D82953E8-33AE-4AA9-8FFA-04B772207E7B}"/>
            </a:ext>
          </a:extLst>
        </xdr:cNvPr>
        <xdr:cNvCxnSpPr/>
      </xdr:nvCxnSpPr>
      <xdr:spPr>
        <a:xfrm flipH="1">
          <a:off x="3324225" y="5429250"/>
          <a:ext cx="4105277" cy="190500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67</xdr:row>
      <xdr:rowOff>38100</xdr:rowOff>
    </xdr:from>
    <xdr:to>
      <xdr:col>8</xdr:col>
      <xdr:colOff>600075</xdr:colOff>
      <xdr:row>70</xdr:row>
      <xdr:rowOff>104775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E0C3C145-CF83-421D-8E09-6B7D8D26D554}"/>
            </a:ext>
          </a:extLst>
        </xdr:cNvPr>
        <xdr:cNvCxnSpPr/>
      </xdr:nvCxnSpPr>
      <xdr:spPr>
        <a:xfrm>
          <a:off x="4267200" y="14525625"/>
          <a:ext cx="619125" cy="638175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485775</xdr:colOff>
      <xdr:row>43</xdr:row>
      <xdr:rowOff>152400</xdr:rowOff>
    </xdr:from>
    <xdr:to>
      <xdr:col>11</xdr:col>
      <xdr:colOff>504825</xdr:colOff>
      <xdr:row>53</xdr:row>
      <xdr:rowOff>85725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AACE9A5F-1101-4145-9A81-596716014910}"/>
            </a:ext>
          </a:extLst>
        </xdr:cNvPr>
        <xdr:cNvCxnSpPr/>
      </xdr:nvCxnSpPr>
      <xdr:spPr>
        <a:xfrm flipH="1">
          <a:off x="6600825" y="9458325"/>
          <a:ext cx="19050" cy="2438400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323850</xdr:colOff>
      <xdr:row>57</xdr:row>
      <xdr:rowOff>9525</xdr:rowOff>
    </xdr:from>
    <xdr:to>
      <xdr:col>12</xdr:col>
      <xdr:colOff>427771</xdr:colOff>
      <xdr:row>64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577685-3E4D-4AFE-B736-450076EF1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3450" y="12592050"/>
          <a:ext cx="6828571" cy="1343025"/>
        </a:xfrm>
        <a:prstGeom prst="rect">
          <a:avLst/>
        </a:prstGeom>
        <a:effectLst>
          <a:glow rad="101600">
            <a:schemeClr val="accent1">
              <a:satMod val="175000"/>
              <a:alpha val="40000"/>
            </a:schemeClr>
          </a:glow>
        </a:effectLst>
      </xdr:spPr>
    </xdr:pic>
    <xdr:clientData/>
  </xdr:twoCellAnchor>
  <xdr:twoCellAnchor>
    <xdr:from>
      <xdr:col>10</xdr:col>
      <xdr:colOff>295275</xdr:colOff>
      <xdr:row>56</xdr:row>
      <xdr:rowOff>19050</xdr:rowOff>
    </xdr:from>
    <xdr:to>
      <xdr:col>12</xdr:col>
      <xdr:colOff>314326</xdr:colOff>
      <xdr:row>62</xdr:row>
      <xdr:rowOff>9525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CD7F85C4-FD32-414B-AF90-6668DD08C483}"/>
            </a:ext>
          </a:extLst>
        </xdr:cNvPr>
        <xdr:cNvCxnSpPr/>
      </xdr:nvCxnSpPr>
      <xdr:spPr>
        <a:xfrm flipH="1">
          <a:off x="6410325" y="12411075"/>
          <a:ext cx="1238251" cy="1133475"/>
        </a:xfrm>
        <a:prstGeom prst="straightConnector1">
          <a:avLst/>
        </a:prstGeom>
        <a:ln w="28575">
          <a:solidFill>
            <a:srgbClr val="FFC000"/>
          </a:solidFill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DSFKFS01\MAD_Users_Homedrive\Kupferschmidtc\Documents\SBHC%20EAT%20-%20Sco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dmin &amp; Site Review"/>
      <sheetName val="Score Summary"/>
      <sheetName val="DATA"/>
      <sheetName val="Comment Sheet"/>
      <sheetName val="Sheet1"/>
    </sheetNames>
    <sheetDataSet>
      <sheetData sheetId="0"/>
      <sheetData sheetId="1"/>
      <sheetData sheetId="2"/>
      <sheetData sheetId="3">
        <row r="1">
          <cell r="A1" t="str">
            <v>Pass</v>
          </cell>
          <cell r="C1" t="str">
            <v>Yes</v>
          </cell>
        </row>
        <row r="2">
          <cell r="A2" t="str">
            <v>Fail</v>
          </cell>
          <cell r="C2" t="str">
            <v>No</v>
          </cell>
        </row>
        <row r="3">
          <cell r="C3" t="str">
            <v>N/A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7284-C860-4922-8B66-898212B725A1}">
  <sheetPr>
    <pageSetUpPr fitToPage="1"/>
  </sheetPr>
  <dimension ref="B1:P79"/>
  <sheetViews>
    <sheetView topLeftCell="A44" workbookViewId="0">
      <selection activeCell="F79" sqref="F79:I79"/>
    </sheetView>
  </sheetViews>
  <sheetFormatPr defaultRowHeight="14.4" x14ac:dyDescent="0.3"/>
  <cols>
    <col min="1" max="1" width="9.109375"/>
    <col min="2" max="2" width="8.33203125" customWidth="1"/>
    <col min="3" max="3" width="10.33203125" customWidth="1"/>
  </cols>
  <sheetData>
    <row r="1" spans="2:14" ht="33.6" x14ac:dyDescent="0.65">
      <c r="B1" s="126" t="s">
        <v>31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4" ht="21" x14ac:dyDescent="0.4">
      <c r="B2" s="123" t="s">
        <v>32</v>
      </c>
      <c r="C2" s="123"/>
      <c r="D2" s="123"/>
    </row>
    <row r="3" spans="2:14" ht="15.6" x14ac:dyDescent="0.3">
      <c r="C3" s="127" t="s">
        <v>39</v>
      </c>
      <c r="D3" s="127"/>
      <c r="E3" s="127"/>
      <c r="F3" s="127"/>
      <c r="G3" s="127"/>
      <c r="H3" s="127"/>
      <c r="I3" s="127"/>
      <c r="J3" s="127"/>
    </row>
    <row r="8" spans="2:14" ht="15" customHeight="1" x14ac:dyDescent="0.3">
      <c r="M8" s="39"/>
      <c r="N8" s="39"/>
    </row>
    <row r="9" spans="2:14" x14ac:dyDescent="0.3">
      <c r="M9" s="39"/>
      <c r="N9" s="39"/>
    </row>
    <row r="10" spans="2:14" x14ac:dyDescent="0.3">
      <c r="M10" s="119" t="s">
        <v>40</v>
      </c>
      <c r="N10" s="119"/>
    </row>
    <row r="11" spans="2:14" x14ac:dyDescent="0.3">
      <c r="M11" s="119"/>
      <c r="N11" s="119"/>
    </row>
    <row r="12" spans="2:14" x14ac:dyDescent="0.3">
      <c r="M12" s="119"/>
      <c r="N12" s="119"/>
    </row>
    <row r="22" spans="3:15" x14ac:dyDescent="0.3">
      <c r="M22" s="119" t="s">
        <v>41</v>
      </c>
      <c r="N22" s="119"/>
    </row>
    <row r="23" spans="3:15" ht="15" customHeight="1" x14ac:dyDescent="0.3">
      <c r="M23" s="119"/>
      <c r="N23" s="119"/>
    </row>
    <row r="24" spans="3:15" x14ac:dyDescent="0.3">
      <c r="M24" s="119"/>
      <c r="N24" s="119"/>
    </row>
    <row r="27" spans="3:15" ht="15" customHeight="1" x14ac:dyDescent="0.3">
      <c r="M27" s="119" t="s">
        <v>42</v>
      </c>
      <c r="N27" s="119"/>
    </row>
    <row r="28" spans="3:15" x14ac:dyDescent="0.3">
      <c r="M28" s="119"/>
      <c r="N28" s="119"/>
    </row>
    <row r="29" spans="3:15" x14ac:dyDescent="0.3">
      <c r="M29" s="119"/>
      <c r="N29" s="119"/>
    </row>
    <row r="30" spans="3:15" ht="15.6" x14ac:dyDescent="0.3"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19"/>
      <c r="N30" s="119"/>
      <c r="O30" s="40"/>
    </row>
    <row r="31" spans="3:15" ht="15" x14ac:dyDescent="0.3">
      <c r="C31" s="122" t="s">
        <v>92</v>
      </c>
      <c r="D31" s="122"/>
      <c r="E31" s="122"/>
      <c r="F31" s="122"/>
      <c r="G31" s="122"/>
      <c r="H31" s="122"/>
      <c r="I31" s="122"/>
      <c r="J31" s="122"/>
      <c r="K31" s="122"/>
      <c r="L31" s="122"/>
      <c r="M31" s="42"/>
      <c r="N31" s="42"/>
    </row>
    <row r="32" spans="3:15" ht="15.75" customHeight="1" x14ac:dyDescent="0.3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41"/>
      <c r="N32" s="41"/>
    </row>
    <row r="34" spans="2:15" ht="21" x14ac:dyDescent="0.4">
      <c r="B34" s="123" t="s">
        <v>33</v>
      </c>
      <c r="C34" s="123"/>
      <c r="D34" s="123"/>
      <c r="E34" s="123"/>
      <c r="F34" s="123"/>
    </row>
    <row r="35" spans="2:15" ht="21" x14ac:dyDescent="0.4">
      <c r="B35" s="29"/>
      <c r="C35" s="28" t="s">
        <v>38</v>
      </c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29"/>
      <c r="O35" s="29"/>
    </row>
    <row r="36" spans="2:15" ht="21" x14ac:dyDescent="0.4">
      <c r="B36" s="29"/>
      <c r="C36" s="29"/>
      <c r="D36" s="29"/>
      <c r="E36" s="29"/>
      <c r="F36" s="29"/>
    </row>
    <row r="37" spans="2:15" ht="21" x14ac:dyDescent="0.4">
      <c r="B37" s="29"/>
      <c r="C37" s="29"/>
      <c r="D37" s="29"/>
      <c r="E37" s="29"/>
      <c r="F37" s="29"/>
    </row>
    <row r="38" spans="2:15" ht="21" x14ac:dyDescent="0.4">
      <c r="B38" s="29"/>
      <c r="C38" s="29"/>
      <c r="D38" s="29"/>
      <c r="E38" s="29"/>
      <c r="F38" s="29"/>
    </row>
    <row r="39" spans="2:15" ht="21" x14ac:dyDescent="0.4">
      <c r="B39" s="29"/>
      <c r="C39" s="29"/>
      <c r="D39" s="29"/>
      <c r="E39" s="29"/>
      <c r="F39" s="29"/>
    </row>
    <row r="40" spans="2:15" ht="21" x14ac:dyDescent="0.4">
      <c r="B40" s="29"/>
      <c r="C40" s="29"/>
      <c r="D40" s="29"/>
      <c r="E40" s="29"/>
      <c r="F40" s="29"/>
    </row>
    <row r="41" spans="2:15" ht="21" x14ac:dyDescent="0.4">
      <c r="B41" s="29"/>
      <c r="C41" s="29"/>
      <c r="D41" s="29"/>
      <c r="E41" s="29"/>
      <c r="F41" s="29"/>
    </row>
    <row r="42" spans="2:15" ht="21" x14ac:dyDescent="0.4">
      <c r="B42" s="29"/>
      <c r="C42" s="29"/>
      <c r="D42" s="29"/>
      <c r="E42" s="29"/>
      <c r="F42" s="29"/>
    </row>
    <row r="43" spans="2:15" ht="21" x14ac:dyDescent="0.4">
      <c r="B43" s="29"/>
      <c r="C43" s="29"/>
      <c r="D43" s="29"/>
      <c r="E43" s="29"/>
      <c r="F43" s="29"/>
    </row>
    <row r="44" spans="2:15" ht="21" x14ac:dyDescent="0.4">
      <c r="B44" s="29"/>
      <c r="C44" s="29"/>
      <c r="D44" s="29"/>
      <c r="E44" s="29"/>
      <c r="F44" s="29"/>
    </row>
    <row r="45" spans="2:15" ht="21" x14ac:dyDescent="0.4">
      <c r="B45" s="29"/>
      <c r="C45" s="29"/>
      <c r="D45" s="29"/>
      <c r="E45" s="29"/>
      <c r="F45" s="29"/>
    </row>
    <row r="46" spans="2:15" ht="21" x14ac:dyDescent="0.4">
      <c r="B46" s="29"/>
      <c r="C46" s="29"/>
      <c r="D46" s="29"/>
      <c r="E46" s="29"/>
      <c r="F46" s="29"/>
    </row>
    <row r="47" spans="2:15" ht="21" x14ac:dyDescent="0.4">
      <c r="B47" s="29"/>
      <c r="C47" s="29"/>
      <c r="D47" s="29"/>
      <c r="E47" s="29"/>
      <c r="F47" s="29"/>
    </row>
    <row r="48" spans="2:15" ht="21" x14ac:dyDescent="0.4">
      <c r="B48" s="29"/>
      <c r="C48" s="29"/>
      <c r="D48" s="29"/>
      <c r="E48" s="29"/>
      <c r="F48" s="29"/>
    </row>
    <row r="49" spans="2:16" ht="21" x14ac:dyDescent="0.4">
      <c r="B49" s="29"/>
      <c r="C49" s="29"/>
      <c r="D49" s="29"/>
      <c r="E49" s="29"/>
      <c r="F49" s="29"/>
    </row>
    <row r="50" spans="2:16" ht="21" x14ac:dyDescent="0.4">
      <c r="B50" s="29"/>
      <c r="C50" s="29"/>
      <c r="D50" s="29"/>
      <c r="E50" s="29"/>
      <c r="F50" s="29"/>
    </row>
    <row r="51" spans="2:16" ht="17.25" customHeight="1" x14ac:dyDescent="0.4">
      <c r="B51" s="29"/>
      <c r="C51" s="29"/>
      <c r="D51" s="29"/>
      <c r="E51" s="29"/>
      <c r="F51" s="29"/>
    </row>
    <row r="52" spans="2:16" ht="18" customHeight="1" x14ac:dyDescent="0.3">
      <c r="C52" s="121" t="s">
        <v>34</v>
      </c>
      <c r="D52" s="121"/>
      <c r="E52" s="121"/>
      <c r="F52" s="121"/>
      <c r="G52" s="121"/>
      <c r="H52" s="121"/>
      <c r="I52" s="121"/>
      <c r="J52" s="121"/>
      <c r="K52" s="28"/>
      <c r="L52" s="28"/>
      <c r="M52" s="28"/>
      <c r="N52" s="28"/>
    </row>
    <row r="53" spans="2:16" ht="15" customHeight="1" x14ac:dyDescent="0.3">
      <c r="C53" s="121" t="s">
        <v>44</v>
      </c>
      <c r="D53" s="121"/>
      <c r="E53" s="121"/>
      <c r="F53" s="121"/>
      <c r="G53" s="121"/>
      <c r="H53" s="121"/>
      <c r="I53" s="121"/>
      <c r="J53" s="121"/>
      <c r="K53" s="121"/>
      <c r="L53" s="28"/>
      <c r="M53" s="28"/>
      <c r="N53" s="28"/>
      <c r="O53" s="28"/>
      <c r="P53" s="28"/>
    </row>
    <row r="54" spans="2:16" ht="15.75" customHeight="1" x14ac:dyDescent="0.3"/>
    <row r="55" spans="2:16" ht="15" customHeight="1" x14ac:dyDescent="0.3">
      <c r="C55" s="43"/>
      <c r="D55" s="43"/>
      <c r="E55" s="120" t="s">
        <v>43</v>
      </c>
      <c r="F55" s="120"/>
      <c r="G55" s="120"/>
      <c r="H55" s="120"/>
      <c r="I55" s="120"/>
      <c r="J55" s="120"/>
      <c r="K55" s="120"/>
      <c r="L55" s="120"/>
      <c r="M55" s="120"/>
    </row>
    <row r="56" spans="2:16" x14ac:dyDescent="0.3">
      <c r="C56" s="43"/>
      <c r="D56" s="43"/>
      <c r="E56" s="120"/>
      <c r="F56" s="120"/>
      <c r="G56" s="120"/>
      <c r="H56" s="120"/>
      <c r="I56" s="120"/>
      <c r="J56" s="120"/>
      <c r="K56" s="120"/>
      <c r="L56" s="120"/>
      <c r="M56" s="120"/>
    </row>
    <row r="57" spans="2:16" x14ac:dyDescent="0.3">
      <c r="C57" s="43"/>
      <c r="D57" s="43"/>
      <c r="E57" s="120"/>
      <c r="F57" s="120"/>
      <c r="G57" s="120"/>
      <c r="H57" s="120"/>
      <c r="I57" s="120"/>
      <c r="J57" s="120"/>
      <c r="K57" s="120"/>
      <c r="L57" s="120"/>
      <c r="M57" s="120"/>
    </row>
    <row r="67" spans="3:12" x14ac:dyDescent="0.3">
      <c r="C67" s="125" t="s">
        <v>82</v>
      </c>
      <c r="D67" s="125"/>
      <c r="E67" s="125"/>
      <c r="F67" s="125"/>
      <c r="G67" s="125"/>
      <c r="H67" s="125"/>
      <c r="I67" s="125"/>
      <c r="J67" s="125"/>
      <c r="K67" s="125"/>
      <c r="L67" s="125"/>
    </row>
    <row r="79" spans="3:12" x14ac:dyDescent="0.3">
      <c r="F79" s="124" t="s">
        <v>93</v>
      </c>
      <c r="G79" s="124"/>
      <c r="H79" s="124"/>
      <c r="I79" s="124"/>
    </row>
  </sheetData>
  <mergeCells count="13">
    <mergeCell ref="F79:I79"/>
    <mergeCell ref="C67:L67"/>
    <mergeCell ref="B1:L1"/>
    <mergeCell ref="C3:J3"/>
    <mergeCell ref="B2:D2"/>
    <mergeCell ref="M10:N12"/>
    <mergeCell ref="E55:M57"/>
    <mergeCell ref="C53:K53"/>
    <mergeCell ref="M22:N24"/>
    <mergeCell ref="M27:N30"/>
    <mergeCell ref="C31:L32"/>
    <mergeCell ref="C52:J52"/>
    <mergeCell ref="B34:F34"/>
  </mergeCells>
  <pageMargins left="0.7" right="0.7" top="0.75" bottom="0.75" header="0.3" footer="0.3"/>
  <pageSetup scale="54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965A9-7E6C-4890-A772-5CE95AD5A7C9}">
  <sheetPr>
    <pageSetUpPr fitToPage="1"/>
  </sheetPr>
  <dimension ref="B1:O103"/>
  <sheetViews>
    <sheetView tabSelected="1" workbookViewId="0">
      <selection activeCell="J4" sqref="J4:J6"/>
    </sheetView>
  </sheetViews>
  <sheetFormatPr defaultRowHeight="14.4" x14ac:dyDescent="0.3"/>
  <cols>
    <col min="2" max="2" width="5.33203125" customWidth="1"/>
    <col min="9" max="9" width="9.109375" customWidth="1"/>
    <col min="10" max="10" width="10" customWidth="1"/>
  </cols>
  <sheetData>
    <row r="1" spans="2:15" s="34" customFormat="1" x14ac:dyDescent="0.3"/>
    <row r="2" spans="2:15" ht="74.25" customHeight="1" x14ac:dyDescent="0.3">
      <c r="B2" s="76" t="s">
        <v>91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2:15" ht="20.399999999999999" x14ac:dyDescent="0.35">
      <c r="B3" s="104" t="s">
        <v>0</v>
      </c>
      <c r="C3" s="105"/>
      <c r="D3" s="105"/>
      <c r="E3" s="105"/>
      <c r="F3" s="105"/>
      <c r="G3" s="105"/>
      <c r="H3" s="105"/>
      <c r="I3" s="105"/>
      <c r="J3" s="48" t="s">
        <v>1</v>
      </c>
      <c r="K3" s="77" t="s">
        <v>30</v>
      </c>
      <c r="L3" s="77"/>
      <c r="M3" s="77"/>
      <c r="N3" s="77"/>
      <c r="O3" s="77"/>
    </row>
    <row r="4" spans="2:15" x14ac:dyDescent="0.3">
      <c r="B4" s="93" t="s">
        <v>14</v>
      </c>
      <c r="C4" s="94"/>
      <c r="D4" s="94"/>
      <c r="E4" s="94"/>
      <c r="F4" s="94"/>
      <c r="G4" s="94"/>
      <c r="H4" s="94"/>
      <c r="I4" s="94"/>
      <c r="J4" s="99"/>
      <c r="K4" s="78"/>
      <c r="L4" s="78"/>
      <c r="M4" s="78"/>
      <c r="N4" s="78"/>
      <c r="O4" s="78"/>
    </row>
    <row r="5" spans="2:15" x14ac:dyDescent="0.3">
      <c r="B5" s="95"/>
      <c r="C5" s="96"/>
      <c r="D5" s="96"/>
      <c r="E5" s="96"/>
      <c r="F5" s="96"/>
      <c r="G5" s="96"/>
      <c r="H5" s="96"/>
      <c r="I5" s="96"/>
      <c r="J5" s="99"/>
      <c r="K5" s="78"/>
      <c r="L5" s="78"/>
      <c r="M5" s="78"/>
      <c r="N5" s="78"/>
      <c r="O5" s="78"/>
    </row>
    <row r="6" spans="2:15" x14ac:dyDescent="0.3">
      <c r="B6" s="97"/>
      <c r="C6" s="98"/>
      <c r="D6" s="98"/>
      <c r="E6" s="98"/>
      <c r="F6" s="98"/>
      <c r="G6" s="98"/>
      <c r="H6" s="98"/>
      <c r="I6" s="98"/>
      <c r="J6" s="99"/>
      <c r="K6" s="78"/>
      <c r="L6" s="78"/>
      <c r="M6" s="78"/>
      <c r="N6" s="78"/>
      <c r="O6" s="78"/>
    </row>
    <row r="7" spans="2:15" x14ac:dyDescent="0.3">
      <c r="B7" s="1"/>
      <c r="C7" s="2"/>
      <c r="D7" s="2"/>
      <c r="E7" s="2"/>
      <c r="F7" s="2"/>
      <c r="G7" s="2"/>
      <c r="H7" s="2"/>
      <c r="I7" s="2"/>
      <c r="J7" s="2"/>
    </row>
    <row r="8" spans="2:15" ht="20.399999999999999" x14ac:dyDescent="0.35">
      <c r="B8" s="74" t="s">
        <v>61</v>
      </c>
      <c r="C8" s="75"/>
      <c r="D8" s="75"/>
      <c r="E8" s="75"/>
      <c r="F8" s="75"/>
      <c r="G8" s="75"/>
      <c r="H8" s="75"/>
      <c r="I8" s="75"/>
      <c r="J8" s="49" t="s">
        <v>79</v>
      </c>
      <c r="K8" s="60" t="s">
        <v>30</v>
      </c>
      <c r="L8" s="60"/>
      <c r="M8" s="60"/>
      <c r="N8" s="60"/>
      <c r="O8" s="60"/>
    </row>
    <row r="9" spans="2:15" ht="18.75" customHeight="1" x14ac:dyDescent="0.3">
      <c r="B9" s="64">
        <v>1</v>
      </c>
      <c r="C9" s="69" t="s">
        <v>45</v>
      </c>
      <c r="D9" s="70"/>
      <c r="E9" s="70"/>
      <c r="F9" s="70"/>
      <c r="G9" s="70"/>
      <c r="H9" s="70"/>
      <c r="I9" s="100"/>
      <c r="J9" s="102"/>
      <c r="K9" s="79"/>
      <c r="L9" s="80"/>
      <c r="M9" s="80"/>
      <c r="N9" s="80"/>
      <c r="O9" s="81"/>
    </row>
    <row r="10" spans="2:15" ht="18.75" customHeight="1" x14ac:dyDescent="0.3">
      <c r="B10" s="65"/>
      <c r="C10" s="72"/>
      <c r="D10" s="72"/>
      <c r="E10" s="72"/>
      <c r="F10" s="72"/>
      <c r="G10" s="72"/>
      <c r="H10" s="72"/>
      <c r="I10" s="101"/>
      <c r="J10" s="103"/>
      <c r="K10" s="82"/>
      <c r="L10" s="83"/>
      <c r="M10" s="83"/>
      <c r="N10" s="83"/>
      <c r="O10" s="84"/>
    </row>
    <row r="11" spans="2:15" ht="18.75" customHeight="1" x14ac:dyDescent="0.3">
      <c r="B11" s="64">
        <v>2</v>
      </c>
      <c r="C11" s="69" t="s">
        <v>67</v>
      </c>
      <c r="D11" s="70"/>
      <c r="E11" s="70"/>
      <c r="F11" s="70"/>
      <c r="G11" s="70"/>
      <c r="H11" s="70"/>
      <c r="I11" s="100"/>
      <c r="J11" s="102"/>
      <c r="K11" s="79"/>
      <c r="L11" s="80"/>
      <c r="M11" s="80"/>
      <c r="N11" s="80"/>
      <c r="O11" s="81"/>
    </row>
    <row r="12" spans="2:15" ht="18.75" customHeight="1" x14ac:dyDescent="0.3">
      <c r="B12" s="65"/>
      <c r="C12" s="72"/>
      <c r="D12" s="72"/>
      <c r="E12" s="72"/>
      <c r="F12" s="72"/>
      <c r="G12" s="72"/>
      <c r="H12" s="72"/>
      <c r="I12" s="101"/>
      <c r="J12" s="103"/>
      <c r="K12" s="82"/>
      <c r="L12" s="83"/>
      <c r="M12" s="83"/>
      <c r="N12" s="83"/>
      <c r="O12" s="84"/>
    </row>
    <row r="13" spans="2:15" ht="18.75" customHeight="1" x14ac:dyDescent="0.3">
      <c r="B13" s="64">
        <v>3</v>
      </c>
      <c r="C13" s="69" t="s">
        <v>46</v>
      </c>
      <c r="D13" s="70"/>
      <c r="E13" s="70"/>
      <c r="F13" s="70"/>
      <c r="G13" s="70"/>
      <c r="H13" s="70"/>
      <c r="I13" s="100"/>
      <c r="J13" s="102"/>
      <c r="K13" s="85"/>
      <c r="L13" s="86"/>
      <c r="M13" s="86"/>
      <c r="N13" s="86"/>
      <c r="O13" s="87"/>
    </row>
    <row r="14" spans="2:15" ht="18.75" customHeight="1" x14ac:dyDescent="0.3">
      <c r="B14" s="65"/>
      <c r="C14" s="72"/>
      <c r="D14" s="72"/>
      <c r="E14" s="72"/>
      <c r="F14" s="72"/>
      <c r="G14" s="72"/>
      <c r="H14" s="72"/>
      <c r="I14" s="101"/>
      <c r="J14" s="103"/>
      <c r="K14" s="88"/>
      <c r="L14" s="89"/>
      <c r="M14" s="89"/>
      <c r="N14" s="89"/>
      <c r="O14" s="90"/>
    </row>
    <row r="15" spans="2:15" ht="18.75" customHeight="1" x14ac:dyDescent="0.3">
      <c r="B15" s="91">
        <v>4</v>
      </c>
      <c r="C15" s="106" t="s">
        <v>47</v>
      </c>
      <c r="D15" s="107"/>
      <c r="E15" s="107"/>
      <c r="F15" s="107"/>
      <c r="G15" s="107"/>
      <c r="H15" s="107"/>
      <c r="I15" s="107"/>
      <c r="J15" s="73"/>
      <c r="K15" s="79"/>
      <c r="L15" s="80"/>
      <c r="M15" s="80"/>
      <c r="N15" s="80"/>
      <c r="O15" s="81"/>
    </row>
    <row r="16" spans="2:15" ht="18.75" customHeight="1" x14ac:dyDescent="0.3">
      <c r="B16" s="92"/>
      <c r="C16" s="106"/>
      <c r="D16" s="107"/>
      <c r="E16" s="107"/>
      <c r="F16" s="107"/>
      <c r="G16" s="107"/>
      <c r="H16" s="107"/>
      <c r="I16" s="107"/>
      <c r="J16" s="73"/>
      <c r="K16" s="82"/>
      <c r="L16" s="83"/>
      <c r="M16" s="83"/>
      <c r="N16" s="83"/>
      <c r="O16" s="84"/>
    </row>
    <row r="17" spans="2:15" ht="15" thickBot="1" x14ac:dyDescent="0.35">
      <c r="B17" s="3"/>
      <c r="C17" s="4"/>
      <c r="D17" s="4"/>
      <c r="E17" s="4"/>
      <c r="F17" s="4"/>
      <c r="G17" s="4"/>
      <c r="H17" s="4"/>
    </row>
    <row r="18" spans="2:15" ht="15" thickBot="1" x14ac:dyDescent="0.35">
      <c r="B18" s="3"/>
      <c r="D18" s="30" t="s">
        <v>2</v>
      </c>
      <c r="E18" s="31">
        <f>COUNTIF(J9:J16,"yes")</f>
        <v>0</v>
      </c>
      <c r="F18" s="32" t="s">
        <v>3</v>
      </c>
      <c r="G18" s="31">
        <f>COUNTIF(J9:J16,"no")</f>
        <v>0</v>
      </c>
      <c r="H18" s="32" t="s">
        <v>35</v>
      </c>
      <c r="I18" s="33">
        <f>COUNTIF(J9:J16,"NA")</f>
        <v>0</v>
      </c>
    </row>
    <row r="19" spans="2:15" x14ac:dyDescent="0.3">
      <c r="B19" s="3"/>
      <c r="C19" s="4"/>
      <c r="D19" s="4"/>
      <c r="E19" s="4"/>
      <c r="F19" s="4"/>
      <c r="G19" s="4"/>
      <c r="H19" s="4"/>
    </row>
    <row r="20" spans="2:15" ht="20.399999999999999" x14ac:dyDescent="0.35">
      <c r="B20" s="74" t="s">
        <v>49</v>
      </c>
      <c r="C20" s="75"/>
      <c r="D20" s="75"/>
      <c r="E20" s="75"/>
      <c r="F20" s="75"/>
      <c r="G20" s="75"/>
      <c r="H20" s="75"/>
      <c r="I20" s="75"/>
      <c r="J20" s="47" t="s">
        <v>79</v>
      </c>
      <c r="K20" s="60" t="s">
        <v>30</v>
      </c>
      <c r="L20" s="61"/>
      <c r="M20" s="61"/>
      <c r="N20" s="61"/>
      <c r="O20" s="61"/>
    </row>
    <row r="21" spans="2:15" ht="18.75" customHeight="1" x14ac:dyDescent="0.3">
      <c r="B21" s="91">
        <v>1</v>
      </c>
      <c r="C21" s="106" t="s">
        <v>70</v>
      </c>
      <c r="D21" s="107"/>
      <c r="E21" s="107"/>
      <c r="F21" s="107"/>
      <c r="G21" s="107"/>
      <c r="H21" s="107"/>
      <c r="I21" s="107"/>
      <c r="J21" s="73"/>
      <c r="K21" s="50"/>
      <c r="L21" s="50"/>
      <c r="M21" s="50"/>
      <c r="N21" s="50"/>
      <c r="O21" s="50"/>
    </row>
    <row r="22" spans="2:15" ht="18.75" customHeight="1" x14ac:dyDescent="0.3">
      <c r="B22" s="92"/>
      <c r="C22" s="106"/>
      <c r="D22" s="107"/>
      <c r="E22" s="107"/>
      <c r="F22" s="107"/>
      <c r="G22" s="107"/>
      <c r="H22" s="107"/>
      <c r="I22" s="107"/>
      <c r="J22" s="73"/>
      <c r="K22" s="50"/>
      <c r="L22" s="50"/>
      <c r="M22" s="50"/>
      <c r="N22" s="50"/>
      <c r="O22" s="50"/>
    </row>
    <row r="23" spans="2:15" ht="18.75" customHeight="1" x14ac:dyDescent="0.3">
      <c r="B23" s="91">
        <v>2</v>
      </c>
      <c r="C23" s="106" t="s">
        <v>48</v>
      </c>
      <c r="D23" s="107"/>
      <c r="E23" s="107"/>
      <c r="F23" s="107"/>
      <c r="G23" s="107"/>
      <c r="H23" s="107"/>
      <c r="I23" s="107"/>
      <c r="J23" s="73"/>
      <c r="K23" s="50"/>
      <c r="L23" s="50"/>
      <c r="M23" s="50"/>
      <c r="N23" s="50"/>
      <c r="O23" s="50"/>
    </row>
    <row r="24" spans="2:15" ht="18.75" customHeight="1" x14ac:dyDescent="0.3">
      <c r="B24" s="92"/>
      <c r="C24" s="106"/>
      <c r="D24" s="107"/>
      <c r="E24" s="107"/>
      <c r="F24" s="107"/>
      <c r="G24" s="107"/>
      <c r="H24" s="107"/>
      <c r="I24" s="107"/>
      <c r="J24" s="73"/>
      <c r="K24" s="50"/>
      <c r="L24" s="50"/>
      <c r="M24" s="50"/>
      <c r="N24" s="50"/>
      <c r="O24" s="50"/>
    </row>
    <row r="25" spans="2:15" ht="18.75" customHeight="1" x14ac:dyDescent="0.3">
      <c r="B25" s="91">
        <v>3</v>
      </c>
      <c r="C25" s="106" t="s">
        <v>59</v>
      </c>
      <c r="D25" s="107"/>
      <c r="E25" s="107"/>
      <c r="F25" s="107"/>
      <c r="G25" s="107"/>
      <c r="H25" s="107"/>
      <c r="I25" s="107"/>
      <c r="J25" s="73"/>
      <c r="K25" s="50"/>
      <c r="L25" s="50"/>
      <c r="M25" s="50"/>
      <c r="N25" s="50"/>
      <c r="O25" s="50"/>
    </row>
    <row r="26" spans="2:15" ht="18.75" customHeight="1" x14ac:dyDescent="0.3">
      <c r="B26" s="92"/>
      <c r="C26" s="106"/>
      <c r="D26" s="107"/>
      <c r="E26" s="107"/>
      <c r="F26" s="107"/>
      <c r="G26" s="107"/>
      <c r="H26" s="107"/>
      <c r="I26" s="107"/>
      <c r="J26" s="73"/>
      <c r="K26" s="50"/>
      <c r="L26" s="50"/>
      <c r="M26" s="50"/>
      <c r="N26" s="50"/>
      <c r="O26" s="50"/>
    </row>
    <row r="27" spans="2:15" ht="18.75" customHeight="1" x14ac:dyDescent="0.3">
      <c r="B27" s="91">
        <v>4</v>
      </c>
      <c r="C27" s="106" t="s">
        <v>60</v>
      </c>
      <c r="D27" s="107"/>
      <c r="E27" s="107"/>
      <c r="F27" s="107"/>
      <c r="G27" s="107"/>
      <c r="H27" s="107"/>
      <c r="I27" s="107"/>
      <c r="J27" s="73"/>
      <c r="K27" s="50"/>
      <c r="L27" s="50"/>
      <c r="M27" s="50"/>
      <c r="N27" s="50"/>
      <c r="O27" s="50"/>
    </row>
    <row r="28" spans="2:15" ht="18.75" customHeight="1" x14ac:dyDescent="0.3">
      <c r="B28" s="91"/>
      <c r="C28" s="106"/>
      <c r="D28" s="107"/>
      <c r="E28" s="107"/>
      <c r="F28" s="107"/>
      <c r="G28" s="107"/>
      <c r="H28" s="107"/>
      <c r="I28" s="107"/>
      <c r="J28" s="73"/>
      <c r="K28" s="50"/>
      <c r="L28" s="50"/>
      <c r="M28" s="50"/>
      <c r="N28" s="50"/>
      <c r="O28" s="50"/>
    </row>
    <row r="29" spans="2:15" ht="18.75" customHeight="1" x14ac:dyDescent="0.3">
      <c r="B29" s="92"/>
      <c r="C29" s="106"/>
      <c r="D29" s="107"/>
      <c r="E29" s="107"/>
      <c r="F29" s="107"/>
      <c r="G29" s="107"/>
      <c r="H29" s="107"/>
      <c r="I29" s="107"/>
      <c r="J29" s="73"/>
      <c r="K29" s="50"/>
      <c r="L29" s="50"/>
      <c r="M29" s="50"/>
      <c r="N29" s="50"/>
      <c r="O29" s="50"/>
    </row>
    <row r="30" spans="2:15" ht="15" thickBot="1" x14ac:dyDescent="0.35">
      <c r="B30" s="3"/>
      <c r="C30" s="4"/>
      <c r="D30" s="4"/>
      <c r="E30" s="4"/>
      <c r="F30" s="4"/>
      <c r="G30" s="4"/>
      <c r="H30" s="4"/>
    </row>
    <row r="31" spans="2:15" ht="15" thickBot="1" x14ac:dyDescent="0.35">
      <c r="B31" s="3"/>
      <c r="D31" s="30" t="s">
        <v>2</v>
      </c>
      <c r="E31" s="31">
        <f>COUNTIF(J21:J29,"yes")</f>
        <v>0</v>
      </c>
      <c r="F31" s="32" t="s">
        <v>3</v>
      </c>
      <c r="G31" s="31">
        <f>COUNTIF(J21:J29,"no")</f>
        <v>0</v>
      </c>
      <c r="H31" s="32" t="s">
        <v>35</v>
      </c>
      <c r="I31" s="33">
        <f>COUNTIF(J21:J29,"NA")</f>
        <v>0</v>
      </c>
    </row>
    <row r="32" spans="2:15" x14ac:dyDescent="0.3">
      <c r="B32" s="3"/>
      <c r="C32" s="4"/>
      <c r="D32" s="4"/>
      <c r="E32" s="4"/>
      <c r="F32" s="4"/>
      <c r="G32" s="4"/>
      <c r="H32" s="4"/>
    </row>
    <row r="33" spans="2:15" ht="20.399999999999999" x14ac:dyDescent="0.35">
      <c r="B33" s="74" t="s">
        <v>62</v>
      </c>
      <c r="C33" s="75"/>
      <c r="D33" s="75"/>
      <c r="E33" s="75"/>
      <c r="F33" s="75"/>
      <c r="G33" s="75"/>
      <c r="H33" s="75"/>
      <c r="I33" s="75"/>
      <c r="J33" s="47" t="s">
        <v>79</v>
      </c>
      <c r="K33" s="60" t="s">
        <v>30</v>
      </c>
      <c r="L33" s="60"/>
      <c r="M33" s="60"/>
      <c r="N33" s="60"/>
      <c r="O33" s="60"/>
    </row>
    <row r="34" spans="2:15" ht="18.75" customHeight="1" x14ac:dyDescent="0.3">
      <c r="B34" s="64">
        <v>1</v>
      </c>
      <c r="C34" s="69" t="s">
        <v>50</v>
      </c>
      <c r="D34" s="70"/>
      <c r="E34" s="70"/>
      <c r="F34" s="70"/>
      <c r="G34" s="70"/>
      <c r="H34" s="70"/>
      <c r="I34" s="70"/>
      <c r="J34" s="73"/>
      <c r="K34" s="50"/>
      <c r="L34" s="50"/>
      <c r="M34" s="50"/>
      <c r="N34" s="50"/>
      <c r="O34" s="50"/>
    </row>
    <row r="35" spans="2:15" ht="18.75" customHeight="1" x14ac:dyDescent="0.3">
      <c r="B35" s="65"/>
      <c r="C35" s="72"/>
      <c r="D35" s="72"/>
      <c r="E35" s="72"/>
      <c r="F35" s="72"/>
      <c r="G35" s="72"/>
      <c r="H35" s="72"/>
      <c r="I35" s="72"/>
      <c r="J35" s="73"/>
      <c r="K35" s="50"/>
      <c r="L35" s="50"/>
      <c r="M35" s="50"/>
      <c r="N35" s="50"/>
      <c r="O35" s="50"/>
    </row>
    <row r="36" spans="2:15" ht="15" thickBot="1" x14ac:dyDescent="0.35">
      <c r="B36" s="3"/>
      <c r="C36" s="4"/>
      <c r="D36" s="4"/>
      <c r="E36" s="4"/>
      <c r="F36" s="4"/>
      <c r="G36" s="4"/>
      <c r="H36" s="4"/>
      <c r="I36" s="5"/>
      <c r="J36" s="4"/>
    </row>
    <row r="37" spans="2:15" ht="15" thickBot="1" x14ac:dyDescent="0.35">
      <c r="B37" s="3"/>
      <c r="C37" s="4"/>
      <c r="D37" s="30" t="s">
        <v>2</v>
      </c>
      <c r="E37" s="31">
        <f>COUNTIF(J34,"Yes")</f>
        <v>0</v>
      </c>
      <c r="F37" s="32" t="s">
        <v>3</v>
      </c>
      <c r="G37" s="31">
        <f>COUNTIF(J34,"No")</f>
        <v>0</v>
      </c>
      <c r="H37" s="32" t="s">
        <v>35</v>
      </c>
      <c r="I37" s="33">
        <f>COUNTIF(J34,"NA")</f>
        <v>0</v>
      </c>
      <c r="J37" s="4"/>
    </row>
    <row r="38" spans="2:15" x14ac:dyDescent="0.3">
      <c r="B38" s="3"/>
      <c r="C38" s="4"/>
      <c r="D38" s="4"/>
      <c r="E38" s="4"/>
      <c r="F38" s="4"/>
      <c r="G38" s="4"/>
      <c r="H38" s="4"/>
    </row>
    <row r="39" spans="2:15" ht="20.399999999999999" x14ac:dyDescent="0.35">
      <c r="B39" s="74" t="s">
        <v>63</v>
      </c>
      <c r="C39" s="75"/>
      <c r="D39" s="75"/>
      <c r="E39" s="75"/>
      <c r="F39" s="75"/>
      <c r="G39" s="75"/>
      <c r="H39" s="75"/>
      <c r="I39" s="75"/>
      <c r="J39" s="47" t="s">
        <v>79</v>
      </c>
      <c r="K39" s="60" t="s">
        <v>30</v>
      </c>
      <c r="L39" s="61"/>
      <c r="M39" s="61"/>
      <c r="N39" s="61"/>
      <c r="O39" s="61"/>
    </row>
    <row r="40" spans="2:15" ht="18.75" customHeight="1" x14ac:dyDescent="0.3">
      <c r="B40" s="64">
        <v>1</v>
      </c>
      <c r="C40" s="69" t="s">
        <v>51</v>
      </c>
      <c r="D40" s="69"/>
      <c r="E40" s="69"/>
      <c r="F40" s="69"/>
      <c r="G40" s="69"/>
      <c r="H40" s="69"/>
      <c r="I40" s="69"/>
      <c r="J40" s="73"/>
      <c r="K40" s="63"/>
      <c r="L40" s="63"/>
      <c r="M40" s="63"/>
      <c r="N40" s="63"/>
      <c r="O40" s="63"/>
    </row>
    <row r="41" spans="2:15" ht="18.75" customHeight="1" x14ac:dyDescent="0.3">
      <c r="B41" s="113"/>
      <c r="C41" s="71"/>
      <c r="D41" s="71"/>
      <c r="E41" s="71"/>
      <c r="F41" s="71"/>
      <c r="G41" s="71"/>
      <c r="H41" s="71"/>
      <c r="I41" s="71"/>
      <c r="J41" s="73"/>
      <c r="K41" s="63"/>
      <c r="L41" s="63"/>
      <c r="M41" s="63"/>
      <c r="N41" s="63"/>
      <c r="O41" s="63"/>
    </row>
    <row r="42" spans="2:15" ht="18.75" customHeight="1" thickBot="1" x14ac:dyDescent="0.35">
      <c r="B42" s="3"/>
      <c r="C42" s="4"/>
      <c r="D42" s="4"/>
      <c r="E42" s="4"/>
      <c r="F42" s="4"/>
      <c r="G42" s="4"/>
      <c r="H42" s="4"/>
    </row>
    <row r="43" spans="2:15" ht="18.75" customHeight="1" thickBot="1" x14ac:dyDescent="0.35">
      <c r="B43" s="3"/>
      <c r="C43" s="4"/>
      <c r="D43" s="30" t="s">
        <v>2</v>
      </c>
      <c r="E43" s="31">
        <f>COUNTIF(J40,"yes")</f>
        <v>0</v>
      </c>
      <c r="F43" s="32" t="s">
        <v>3</v>
      </c>
      <c r="G43" s="31">
        <f>COUNTIF(J40,"no")</f>
        <v>0</v>
      </c>
      <c r="H43" s="32" t="s">
        <v>35</v>
      </c>
      <c r="I43" s="33">
        <f>COUNTIF(J40,"NA")</f>
        <v>0</v>
      </c>
    </row>
    <row r="44" spans="2:15" ht="18.75" customHeight="1" x14ac:dyDescent="0.3">
      <c r="B44" s="3"/>
      <c r="C44" s="4"/>
    </row>
    <row r="45" spans="2:15" ht="18.75" customHeight="1" x14ac:dyDescent="0.35">
      <c r="B45" s="74" t="s">
        <v>64</v>
      </c>
      <c r="C45" s="75"/>
      <c r="D45" s="75"/>
      <c r="E45" s="75"/>
      <c r="F45" s="75"/>
      <c r="G45" s="75"/>
      <c r="H45" s="75"/>
      <c r="I45" s="75"/>
      <c r="J45" s="47" t="s">
        <v>79</v>
      </c>
      <c r="K45" s="66" t="s">
        <v>30</v>
      </c>
      <c r="L45" s="67"/>
      <c r="M45" s="67"/>
      <c r="N45" s="67"/>
      <c r="O45" s="68"/>
    </row>
    <row r="46" spans="2:15" ht="18.75" customHeight="1" x14ac:dyDescent="0.3">
      <c r="B46" s="64">
        <v>1</v>
      </c>
      <c r="C46" s="69" t="s">
        <v>7</v>
      </c>
      <c r="D46" s="70"/>
      <c r="E46" s="70"/>
      <c r="F46" s="70"/>
      <c r="G46" s="70"/>
      <c r="H46" s="70"/>
      <c r="I46" s="70"/>
      <c r="J46" s="73"/>
      <c r="K46" s="50"/>
      <c r="L46" s="50"/>
      <c r="M46" s="50"/>
      <c r="N46" s="50"/>
      <c r="O46" s="50"/>
    </row>
    <row r="47" spans="2:15" ht="20.25" customHeight="1" x14ac:dyDescent="0.3">
      <c r="B47" s="65"/>
      <c r="C47" s="71"/>
      <c r="D47" s="72"/>
      <c r="E47" s="72"/>
      <c r="F47" s="72"/>
      <c r="G47" s="72"/>
      <c r="H47" s="72"/>
      <c r="I47" s="72"/>
      <c r="J47" s="73"/>
      <c r="K47" s="50"/>
      <c r="L47" s="50"/>
      <c r="M47" s="50"/>
      <c r="N47" s="50"/>
      <c r="O47" s="50"/>
    </row>
    <row r="48" spans="2:15" ht="15" thickBot="1" x14ac:dyDescent="0.35">
      <c r="B48" s="3"/>
      <c r="C48" s="4"/>
      <c r="D48" s="4"/>
      <c r="E48" s="4"/>
      <c r="F48" s="4"/>
      <c r="G48" s="4"/>
      <c r="H48" s="4"/>
    </row>
    <row r="49" spans="2:15" ht="15" thickBot="1" x14ac:dyDescent="0.35">
      <c r="B49" s="3"/>
      <c r="C49" s="4"/>
      <c r="D49" s="30" t="s">
        <v>2</v>
      </c>
      <c r="E49" s="35">
        <f>COUNTIF(J46,"yes")</f>
        <v>0</v>
      </c>
      <c r="F49" s="32" t="s">
        <v>3</v>
      </c>
      <c r="G49" s="35">
        <f>COUNTIF(J46,"no")</f>
        <v>0</v>
      </c>
      <c r="H49" s="32" t="s">
        <v>4</v>
      </c>
      <c r="I49" s="36">
        <f>COUNTIF(J46,"NA")</f>
        <v>0</v>
      </c>
    </row>
    <row r="50" spans="2:15" x14ac:dyDescent="0.3">
      <c r="B50" s="3"/>
      <c r="C50" s="4"/>
      <c r="D50" s="4"/>
      <c r="E50" s="4"/>
      <c r="F50" s="4"/>
      <c r="G50" s="4"/>
      <c r="H50" s="4"/>
    </row>
    <row r="51" spans="2:15" ht="20.399999999999999" x14ac:dyDescent="0.35">
      <c r="B51" s="74" t="s">
        <v>65</v>
      </c>
      <c r="C51" s="75"/>
      <c r="D51" s="75"/>
      <c r="E51" s="75"/>
      <c r="F51" s="75"/>
      <c r="G51" s="75"/>
      <c r="H51" s="75"/>
      <c r="I51" s="75"/>
      <c r="J51" s="47" t="s">
        <v>79</v>
      </c>
      <c r="K51" s="60" t="s">
        <v>30</v>
      </c>
      <c r="L51" s="62"/>
      <c r="M51" s="62"/>
      <c r="N51" s="62"/>
      <c r="O51" s="62"/>
    </row>
    <row r="52" spans="2:15" ht="18" customHeight="1" x14ac:dyDescent="0.3">
      <c r="B52" s="64">
        <v>1</v>
      </c>
      <c r="C52" s="69" t="s">
        <v>5</v>
      </c>
      <c r="D52" s="69"/>
      <c r="E52" s="69"/>
      <c r="F52" s="69"/>
      <c r="G52" s="69"/>
      <c r="H52" s="69"/>
      <c r="I52" s="117"/>
      <c r="J52" s="73"/>
      <c r="K52" s="50"/>
      <c r="L52" s="50"/>
      <c r="M52" s="50"/>
      <c r="N52" s="50"/>
      <c r="O52" s="50"/>
    </row>
    <row r="53" spans="2:15" ht="18" customHeight="1" x14ac:dyDescent="0.3">
      <c r="B53" s="65"/>
      <c r="C53" s="71"/>
      <c r="D53" s="71"/>
      <c r="E53" s="71"/>
      <c r="F53" s="71"/>
      <c r="G53" s="71"/>
      <c r="H53" s="71"/>
      <c r="I53" s="118"/>
      <c r="J53" s="73"/>
      <c r="K53" s="50"/>
      <c r="L53" s="50"/>
      <c r="M53" s="50"/>
      <c r="N53" s="50"/>
      <c r="O53" s="50"/>
    </row>
    <row r="54" spans="2:15" ht="18" customHeight="1" x14ac:dyDescent="0.3">
      <c r="B54" s="64">
        <v>2</v>
      </c>
      <c r="C54" s="94" t="s">
        <v>6</v>
      </c>
      <c r="D54" s="94"/>
      <c r="E54" s="94"/>
      <c r="F54" s="94"/>
      <c r="G54" s="94"/>
      <c r="H54" s="94"/>
      <c r="I54" s="108"/>
      <c r="J54" s="73"/>
      <c r="K54" s="63"/>
      <c r="L54" s="63"/>
      <c r="M54" s="63"/>
      <c r="N54" s="63"/>
      <c r="O54" s="63"/>
    </row>
    <row r="55" spans="2:15" ht="18" customHeight="1" x14ac:dyDescent="0.3">
      <c r="B55" s="65"/>
      <c r="C55" s="98"/>
      <c r="D55" s="98"/>
      <c r="E55" s="98"/>
      <c r="F55" s="98"/>
      <c r="G55" s="98"/>
      <c r="H55" s="98"/>
      <c r="I55" s="109"/>
      <c r="J55" s="73"/>
      <c r="K55" s="63"/>
      <c r="L55" s="63"/>
      <c r="M55" s="63"/>
      <c r="N55" s="63"/>
      <c r="O55" s="63"/>
    </row>
    <row r="56" spans="2:15" ht="18" customHeight="1" x14ac:dyDescent="0.3">
      <c r="B56" s="91">
        <v>3</v>
      </c>
      <c r="C56" s="106" t="s">
        <v>52</v>
      </c>
      <c r="D56" s="107"/>
      <c r="E56" s="107"/>
      <c r="F56" s="107"/>
      <c r="G56" s="107"/>
      <c r="H56" s="107"/>
      <c r="I56" s="111"/>
      <c r="J56" s="73"/>
      <c r="K56" s="50"/>
      <c r="L56" s="50"/>
      <c r="M56" s="50"/>
      <c r="N56" s="50"/>
      <c r="O56" s="50"/>
    </row>
    <row r="57" spans="2:15" ht="18" customHeight="1" x14ac:dyDescent="0.3">
      <c r="B57" s="92"/>
      <c r="C57" s="106"/>
      <c r="D57" s="107"/>
      <c r="E57" s="107"/>
      <c r="F57" s="107"/>
      <c r="G57" s="107"/>
      <c r="H57" s="107"/>
      <c r="I57" s="111"/>
      <c r="J57" s="73"/>
      <c r="K57" s="50"/>
      <c r="L57" s="50"/>
      <c r="M57" s="50"/>
      <c r="N57" s="50"/>
      <c r="O57" s="50"/>
    </row>
    <row r="58" spans="2:15" ht="20.25" customHeight="1" thickBot="1" x14ac:dyDescent="0.35">
      <c r="B58" s="3"/>
      <c r="C58" s="4"/>
      <c r="D58" s="4"/>
      <c r="E58" s="4"/>
      <c r="F58" s="4"/>
      <c r="G58" s="4"/>
      <c r="H58" s="4"/>
    </row>
    <row r="59" spans="2:15" ht="18.75" customHeight="1" thickBot="1" x14ac:dyDescent="0.35">
      <c r="B59" s="3"/>
      <c r="C59" s="4"/>
      <c r="D59" s="30" t="s">
        <v>2</v>
      </c>
      <c r="E59" s="31">
        <f>COUNTIF(J52:J57,"yes")</f>
        <v>0</v>
      </c>
      <c r="F59" s="32" t="s">
        <v>3</v>
      </c>
      <c r="G59" s="31">
        <f>COUNTIF(J52:J57,"no")</f>
        <v>0</v>
      </c>
      <c r="H59" s="32" t="s">
        <v>35</v>
      </c>
      <c r="I59" s="33">
        <f>COUNTIF(J52:J57,"NA")</f>
        <v>0</v>
      </c>
    </row>
    <row r="60" spans="2:15" ht="18.75" customHeight="1" x14ac:dyDescent="0.3">
      <c r="B60" s="3"/>
      <c r="C60" s="4"/>
      <c r="D60" s="4"/>
      <c r="E60" s="4"/>
      <c r="F60" s="4"/>
      <c r="G60" s="4"/>
      <c r="H60" s="4"/>
    </row>
    <row r="61" spans="2:15" ht="18.75" customHeight="1" x14ac:dyDescent="0.35">
      <c r="B61" s="74" t="s">
        <v>66</v>
      </c>
      <c r="C61" s="75"/>
      <c r="D61" s="75"/>
      <c r="E61" s="75"/>
      <c r="F61" s="75"/>
      <c r="G61" s="75"/>
      <c r="H61" s="75"/>
      <c r="I61" s="75"/>
      <c r="J61" s="47" t="s">
        <v>79</v>
      </c>
      <c r="K61" s="60" t="s">
        <v>30</v>
      </c>
      <c r="L61" s="61"/>
      <c r="M61" s="61"/>
      <c r="N61" s="61"/>
      <c r="O61" s="61"/>
    </row>
    <row r="62" spans="2:15" ht="18" customHeight="1" x14ac:dyDescent="0.3">
      <c r="B62" s="64">
        <v>1</v>
      </c>
      <c r="C62" s="69" t="s">
        <v>8</v>
      </c>
      <c r="D62" s="70"/>
      <c r="E62" s="70"/>
      <c r="F62" s="70"/>
      <c r="G62" s="70"/>
      <c r="H62" s="70"/>
      <c r="I62" s="70"/>
      <c r="J62" s="73"/>
      <c r="K62" s="51"/>
      <c r="L62" s="52"/>
      <c r="M62" s="52"/>
      <c r="N62" s="52"/>
      <c r="O62" s="53"/>
    </row>
    <row r="63" spans="2:15" ht="18" customHeight="1" x14ac:dyDescent="0.3">
      <c r="B63" s="116"/>
      <c r="C63" s="114"/>
      <c r="D63" s="115"/>
      <c r="E63" s="115"/>
      <c r="F63" s="115"/>
      <c r="G63" s="115"/>
      <c r="H63" s="115"/>
      <c r="I63" s="115"/>
      <c r="J63" s="73"/>
      <c r="K63" s="54"/>
      <c r="L63" s="55"/>
      <c r="M63" s="55"/>
      <c r="N63" s="55"/>
      <c r="O63" s="56"/>
    </row>
    <row r="64" spans="2:15" ht="18" customHeight="1" x14ac:dyDescent="0.3">
      <c r="B64" s="65"/>
      <c r="C64" s="72"/>
      <c r="D64" s="72"/>
      <c r="E64" s="72"/>
      <c r="F64" s="72"/>
      <c r="G64" s="72"/>
      <c r="H64" s="72"/>
      <c r="I64" s="72"/>
      <c r="J64" s="73"/>
      <c r="K64" s="57"/>
      <c r="L64" s="58"/>
      <c r="M64" s="58"/>
      <c r="N64" s="58"/>
      <c r="O64" s="59"/>
    </row>
    <row r="65" spans="2:15" ht="18" customHeight="1" x14ac:dyDescent="0.3">
      <c r="B65" s="64">
        <v>2</v>
      </c>
      <c r="C65" s="69" t="s">
        <v>9</v>
      </c>
      <c r="D65" s="70"/>
      <c r="E65" s="70"/>
      <c r="F65" s="70"/>
      <c r="G65" s="70"/>
      <c r="H65" s="70"/>
      <c r="I65" s="70"/>
      <c r="J65" s="73"/>
      <c r="K65" s="51"/>
      <c r="L65" s="52"/>
      <c r="M65" s="52"/>
      <c r="N65" s="52"/>
      <c r="O65" s="53"/>
    </row>
    <row r="66" spans="2:15" ht="18" customHeight="1" x14ac:dyDescent="0.3">
      <c r="B66" s="65"/>
      <c r="C66" s="71"/>
      <c r="D66" s="72"/>
      <c r="E66" s="72"/>
      <c r="F66" s="72"/>
      <c r="G66" s="72"/>
      <c r="H66" s="72"/>
      <c r="I66" s="72"/>
      <c r="J66" s="73"/>
      <c r="K66" s="57"/>
      <c r="L66" s="58"/>
      <c r="M66" s="58"/>
      <c r="N66" s="58"/>
      <c r="O66" s="59"/>
    </row>
    <row r="67" spans="2:15" ht="18.75" customHeight="1" x14ac:dyDescent="0.3">
      <c r="B67" s="64">
        <v>3</v>
      </c>
      <c r="C67" s="69" t="s">
        <v>10</v>
      </c>
      <c r="D67" s="70"/>
      <c r="E67" s="70"/>
      <c r="F67" s="70"/>
      <c r="G67" s="70"/>
      <c r="H67" s="70"/>
      <c r="I67" s="70"/>
      <c r="J67" s="73"/>
      <c r="K67" s="51"/>
      <c r="L67" s="52"/>
      <c r="M67" s="52"/>
      <c r="N67" s="52"/>
      <c r="O67" s="53"/>
    </row>
    <row r="68" spans="2:15" ht="18.75" customHeight="1" x14ac:dyDescent="0.3">
      <c r="B68" s="65"/>
      <c r="C68" s="71"/>
      <c r="D68" s="72"/>
      <c r="E68" s="72"/>
      <c r="F68" s="72"/>
      <c r="G68" s="72"/>
      <c r="H68" s="72"/>
      <c r="I68" s="72"/>
      <c r="J68" s="73"/>
      <c r="K68" s="57"/>
      <c r="L68" s="58"/>
      <c r="M68" s="58"/>
      <c r="N68" s="58"/>
      <c r="O68" s="59"/>
    </row>
    <row r="69" spans="2:15" ht="18" customHeight="1" x14ac:dyDescent="0.3">
      <c r="B69" s="64">
        <v>4</v>
      </c>
      <c r="C69" s="69" t="s">
        <v>13</v>
      </c>
      <c r="D69" s="69"/>
      <c r="E69" s="69"/>
      <c r="F69" s="69"/>
      <c r="G69" s="69"/>
      <c r="H69" s="69"/>
      <c r="I69" s="69"/>
      <c r="J69" s="73"/>
      <c r="K69" s="51"/>
      <c r="L69" s="52"/>
      <c r="M69" s="52"/>
      <c r="N69" s="52"/>
      <c r="O69" s="53"/>
    </row>
    <row r="70" spans="2:15" ht="18" customHeight="1" x14ac:dyDescent="0.3">
      <c r="B70" s="65"/>
      <c r="C70" s="71"/>
      <c r="D70" s="71"/>
      <c r="E70" s="71"/>
      <c r="F70" s="71"/>
      <c r="G70" s="71"/>
      <c r="H70" s="71"/>
      <c r="I70" s="71"/>
      <c r="J70" s="73"/>
      <c r="K70" s="57"/>
      <c r="L70" s="58"/>
      <c r="M70" s="58"/>
      <c r="N70" s="58"/>
      <c r="O70" s="59"/>
    </row>
    <row r="71" spans="2:15" ht="22.5" customHeight="1" thickBot="1" x14ac:dyDescent="0.35">
      <c r="B71" s="45"/>
      <c r="C71" s="44"/>
      <c r="D71" s="44"/>
      <c r="E71" s="44"/>
      <c r="F71" s="44"/>
      <c r="G71" s="44"/>
      <c r="H71" s="44"/>
      <c r="I71" s="44"/>
      <c r="J71" s="46"/>
    </row>
    <row r="72" spans="2:15" ht="22.5" customHeight="1" thickBot="1" x14ac:dyDescent="0.35">
      <c r="B72" s="45"/>
      <c r="C72" s="44"/>
      <c r="D72" s="30" t="s">
        <v>2</v>
      </c>
      <c r="E72" s="31">
        <f>COUNTIF(J62:J70,"yes")</f>
        <v>0</v>
      </c>
      <c r="F72" s="32" t="s">
        <v>3</v>
      </c>
      <c r="G72" s="31">
        <f>COUNTIF(J62:J70,"no")</f>
        <v>0</v>
      </c>
      <c r="H72" s="32" t="s">
        <v>35</v>
      </c>
      <c r="I72" s="33">
        <f>COUNTIF(J62:J70,"NA")</f>
        <v>0</v>
      </c>
      <c r="J72" s="46"/>
    </row>
    <row r="73" spans="2:15" ht="18.75" customHeight="1" x14ac:dyDescent="0.3">
      <c r="B73" s="45"/>
      <c r="C73" s="44"/>
      <c r="D73" s="44"/>
      <c r="E73" s="44"/>
      <c r="F73" s="44"/>
      <c r="G73" s="44"/>
      <c r="H73" s="44"/>
      <c r="I73" s="44"/>
      <c r="J73" s="46"/>
    </row>
    <row r="74" spans="2:15" ht="18.75" customHeight="1" x14ac:dyDescent="0.35">
      <c r="B74" s="74" t="s">
        <v>68</v>
      </c>
      <c r="C74" s="75"/>
      <c r="D74" s="75"/>
      <c r="E74" s="75"/>
      <c r="F74" s="75"/>
      <c r="G74" s="75"/>
      <c r="H74" s="75"/>
      <c r="I74" s="75"/>
      <c r="J74" s="47" t="s">
        <v>79</v>
      </c>
      <c r="K74" s="60" t="s">
        <v>30</v>
      </c>
      <c r="L74" s="61"/>
      <c r="M74" s="61"/>
      <c r="N74" s="61"/>
      <c r="O74" s="61"/>
    </row>
    <row r="75" spans="2:15" ht="18.75" customHeight="1" x14ac:dyDescent="0.3">
      <c r="B75" s="64">
        <v>1</v>
      </c>
      <c r="C75" s="69" t="s">
        <v>69</v>
      </c>
      <c r="D75" s="70"/>
      <c r="E75" s="70"/>
      <c r="F75" s="70"/>
      <c r="G75" s="70"/>
      <c r="H75" s="70"/>
      <c r="I75" s="70"/>
      <c r="J75" s="73"/>
      <c r="K75" s="50"/>
      <c r="L75" s="50"/>
      <c r="M75" s="50"/>
      <c r="N75" s="50"/>
      <c r="O75" s="50"/>
    </row>
    <row r="76" spans="2:15" ht="18.75" customHeight="1" x14ac:dyDescent="0.3">
      <c r="B76" s="65"/>
      <c r="C76" s="71"/>
      <c r="D76" s="72"/>
      <c r="E76" s="72"/>
      <c r="F76" s="72"/>
      <c r="G76" s="72"/>
      <c r="H76" s="72"/>
      <c r="I76" s="72"/>
      <c r="J76" s="73"/>
      <c r="K76" s="50"/>
      <c r="L76" s="50"/>
      <c r="M76" s="50"/>
      <c r="N76" s="50"/>
      <c r="O76" s="50"/>
    </row>
    <row r="77" spans="2:15" ht="18.75" customHeight="1" x14ac:dyDescent="0.3">
      <c r="B77" s="64">
        <v>2</v>
      </c>
      <c r="C77" s="69" t="s">
        <v>71</v>
      </c>
      <c r="D77" s="69"/>
      <c r="E77" s="69"/>
      <c r="F77" s="69"/>
      <c r="G77" s="69"/>
      <c r="H77" s="69"/>
      <c r="I77" s="69"/>
      <c r="J77" s="73"/>
      <c r="K77" s="50"/>
      <c r="L77" s="50"/>
      <c r="M77" s="50"/>
      <c r="N77" s="50"/>
      <c r="O77" s="50"/>
    </row>
    <row r="78" spans="2:15" ht="18.75" customHeight="1" x14ac:dyDescent="0.3">
      <c r="B78" s="112"/>
      <c r="C78" s="114"/>
      <c r="D78" s="114"/>
      <c r="E78" s="114"/>
      <c r="F78" s="114"/>
      <c r="G78" s="114"/>
      <c r="H78" s="114"/>
      <c r="I78" s="114"/>
      <c r="J78" s="73"/>
      <c r="K78" s="50"/>
      <c r="L78" s="50"/>
      <c r="M78" s="50"/>
      <c r="N78" s="50"/>
      <c r="O78" s="50"/>
    </row>
    <row r="79" spans="2:15" ht="18.75" customHeight="1" x14ac:dyDescent="0.3">
      <c r="B79" s="113"/>
      <c r="C79" s="71"/>
      <c r="D79" s="71"/>
      <c r="E79" s="71"/>
      <c r="F79" s="71"/>
      <c r="G79" s="71"/>
      <c r="H79" s="71"/>
      <c r="I79" s="71"/>
      <c r="J79" s="73"/>
      <c r="K79" s="50"/>
      <c r="L79" s="50"/>
      <c r="M79" s="50"/>
      <c r="N79" s="50"/>
      <c r="O79" s="50"/>
    </row>
    <row r="80" spans="2:15" ht="18.75" customHeight="1" x14ac:dyDescent="0.3">
      <c r="B80" s="91">
        <v>3</v>
      </c>
      <c r="C80" s="106" t="s">
        <v>72</v>
      </c>
      <c r="D80" s="107"/>
      <c r="E80" s="107"/>
      <c r="F80" s="107"/>
      <c r="G80" s="107"/>
      <c r="H80" s="107"/>
      <c r="I80" s="111"/>
      <c r="J80" s="73"/>
      <c r="K80" s="50"/>
      <c r="L80" s="50"/>
      <c r="M80" s="50"/>
      <c r="N80" s="50"/>
      <c r="O80" s="50"/>
    </row>
    <row r="81" spans="2:15" ht="18.75" customHeight="1" x14ac:dyDescent="0.3">
      <c r="B81" s="92"/>
      <c r="C81" s="106"/>
      <c r="D81" s="107"/>
      <c r="E81" s="107"/>
      <c r="F81" s="107"/>
      <c r="G81" s="107"/>
      <c r="H81" s="107"/>
      <c r="I81" s="111"/>
      <c r="J81" s="73"/>
      <c r="K81" s="50"/>
      <c r="L81" s="50"/>
      <c r="M81" s="50"/>
      <c r="N81" s="50"/>
      <c r="O81" s="50"/>
    </row>
    <row r="82" spans="2:15" ht="18.75" customHeight="1" x14ac:dyDescent="0.3">
      <c r="B82" s="92"/>
      <c r="C82" s="106"/>
      <c r="D82" s="107"/>
      <c r="E82" s="107"/>
      <c r="F82" s="107"/>
      <c r="G82" s="107"/>
      <c r="H82" s="107"/>
      <c r="I82" s="111"/>
      <c r="J82" s="73"/>
      <c r="K82" s="50"/>
      <c r="L82" s="50"/>
      <c r="M82" s="50"/>
      <c r="N82" s="50"/>
      <c r="O82" s="50"/>
    </row>
    <row r="83" spans="2:15" ht="18.75" customHeight="1" x14ac:dyDescent="0.3">
      <c r="B83" s="91">
        <v>4</v>
      </c>
      <c r="C83" s="106" t="s">
        <v>73</v>
      </c>
      <c r="D83" s="107"/>
      <c r="E83" s="107"/>
      <c r="F83" s="107"/>
      <c r="G83" s="107"/>
      <c r="H83" s="107"/>
      <c r="I83" s="111"/>
      <c r="J83" s="73"/>
      <c r="K83" s="50"/>
      <c r="L83" s="50"/>
      <c r="M83" s="50"/>
      <c r="N83" s="50"/>
      <c r="O83" s="50"/>
    </row>
    <row r="84" spans="2:15" ht="18.75" customHeight="1" x14ac:dyDescent="0.3">
      <c r="B84" s="92"/>
      <c r="C84" s="106"/>
      <c r="D84" s="107"/>
      <c r="E84" s="107"/>
      <c r="F84" s="107"/>
      <c r="G84" s="107"/>
      <c r="H84" s="107"/>
      <c r="I84" s="111"/>
      <c r="J84" s="73"/>
      <c r="K84" s="50"/>
      <c r="L84" s="50"/>
      <c r="M84" s="50"/>
      <c r="N84" s="50"/>
      <c r="O84" s="50"/>
    </row>
    <row r="85" spans="2:15" ht="18.75" customHeight="1" x14ac:dyDescent="0.3">
      <c r="B85" s="91">
        <v>5</v>
      </c>
      <c r="C85" s="106" t="s">
        <v>74</v>
      </c>
      <c r="D85" s="107"/>
      <c r="E85" s="107"/>
      <c r="F85" s="107"/>
      <c r="G85" s="107"/>
      <c r="H85" s="107"/>
      <c r="I85" s="111"/>
      <c r="J85" s="73"/>
      <c r="K85" s="50"/>
      <c r="L85" s="50"/>
      <c r="M85" s="50"/>
      <c r="N85" s="50"/>
      <c r="O85" s="50"/>
    </row>
    <row r="86" spans="2:15" ht="18.75" customHeight="1" x14ac:dyDescent="0.3">
      <c r="B86" s="91"/>
      <c r="C86" s="106"/>
      <c r="D86" s="107"/>
      <c r="E86" s="107"/>
      <c r="F86" s="107"/>
      <c r="G86" s="107"/>
      <c r="H86" s="107"/>
      <c r="I86" s="111"/>
      <c r="J86" s="73"/>
      <c r="K86" s="50"/>
      <c r="L86" s="50"/>
      <c r="M86" s="50"/>
      <c r="N86" s="50"/>
      <c r="O86" s="50"/>
    </row>
    <row r="87" spans="2:15" ht="18.75" customHeight="1" x14ac:dyDescent="0.3">
      <c r="B87" s="91"/>
      <c r="C87" s="106"/>
      <c r="D87" s="107"/>
      <c r="E87" s="107"/>
      <c r="F87" s="107"/>
      <c r="G87" s="107"/>
      <c r="H87" s="107"/>
      <c r="I87" s="111"/>
      <c r="J87" s="73"/>
      <c r="K87" s="50"/>
      <c r="L87" s="50"/>
      <c r="M87" s="50"/>
      <c r="N87" s="50"/>
      <c r="O87" s="50"/>
    </row>
    <row r="88" spans="2:15" ht="18.75" customHeight="1" x14ac:dyDescent="0.3">
      <c r="B88" s="91">
        <v>6</v>
      </c>
      <c r="C88" s="106" t="s">
        <v>75</v>
      </c>
      <c r="D88" s="107"/>
      <c r="E88" s="107"/>
      <c r="F88" s="107"/>
      <c r="G88" s="107"/>
      <c r="H88" s="107"/>
      <c r="I88" s="111"/>
      <c r="J88" s="73"/>
      <c r="K88" s="50"/>
      <c r="L88" s="50"/>
      <c r="M88" s="50"/>
      <c r="N88" s="50"/>
      <c r="O88" s="50"/>
    </row>
    <row r="89" spans="2:15" ht="18.75" customHeight="1" x14ac:dyDescent="0.3">
      <c r="B89" s="91"/>
      <c r="C89" s="106"/>
      <c r="D89" s="107"/>
      <c r="E89" s="107"/>
      <c r="F89" s="107"/>
      <c r="G89" s="107"/>
      <c r="H89" s="107"/>
      <c r="I89" s="111"/>
      <c r="J89" s="73"/>
      <c r="K89" s="50"/>
      <c r="L89" s="50"/>
      <c r="M89" s="50"/>
      <c r="N89" s="50"/>
      <c r="O89" s="50"/>
    </row>
    <row r="90" spans="2:15" ht="18.75" customHeight="1" x14ac:dyDescent="0.3">
      <c r="B90" s="64">
        <v>7</v>
      </c>
      <c r="C90" s="69" t="s">
        <v>76</v>
      </c>
      <c r="D90" s="70"/>
      <c r="E90" s="70"/>
      <c r="F90" s="70"/>
      <c r="G90" s="70"/>
      <c r="H90" s="70"/>
      <c r="I90" s="70"/>
      <c r="J90" s="73"/>
      <c r="K90" s="50"/>
      <c r="L90" s="50"/>
      <c r="M90" s="50"/>
      <c r="N90" s="50"/>
      <c r="O90" s="50"/>
    </row>
    <row r="91" spans="2:15" ht="18.75" customHeight="1" x14ac:dyDescent="0.3">
      <c r="B91" s="116"/>
      <c r="C91" s="114"/>
      <c r="D91" s="115"/>
      <c r="E91" s="115"/>
      <c r="F91" s="115"/>
      <c r="G91" s="115"/>
      <c r="H91" s="115"/>
      <c r="I91" s="115"/>
      <c r="J91" s="73"/>
      <c r="K91" s="50"/>
      <c r="L91" s="50"/>
      <c r="M91" s="50"/>
      <c r="N91" s="50"/>
      <c r="O91" s="50"/>
    </row>
    <row r="92" spans="2:15" ht="15.75" customHeight="1" x14ac:dyDescent="0.3">
      <c r="B92" s="65"/>
      <c r="C92" s="72"/>
      <c r="D92" s="72"/>
      <c r="E92" s="72"/>
      <c r="F92" s="72"/>
      <c r="G92" s="72"/>
      <c r="H92" s="72"/>
      <c r="I92" s="72"/>
      <c r="J92" s="73"/>
      <c r="K92" s="50"/>
      <c r="L92" s="50"/>
      <c r="M92" s="50"/>
      <c r="N92" s="50"/>
      <c r="O92" s="50"/>
    </row>
    <row r="93" spans="2:15" x14ac:dyDescent="0.3">
      <c r="B93" s="64">
        <v>8</v>
      </c>
      <c r="C93" s="69" t="s">
        <v>77</v>
      </c>
      <c r="D93" s="70"/>
      <c r="E93" s="70"/>
      <c r="F93" s="70"/>
      <c r="G93" s="70"/>
      <c r="H93" s="70"/>
      <c r="I93" s="70"/>
      <c r="J93" s="73"/>
      <c r="K93" s="50"/>
      <c r="L93" s="50"/>
      <c r="M93" s="50"/>
      <c r="N93" s="50"/>
      <c r="O93" s="50"/>
    </row>
    <row r="94" spans="2:15" ht="27" customHeight="1" x14ac:dyDescent="0.3">
      <c r="B94" s="65"/>
      <c r="C94" s="71"/>
      <c r="D94" s="72"/>
      <c r="E94" s="72"/>
      <c r="F94" s="72"/>
      <c r="G94" s="72"/>
      <c r="H94" s="72"/>
      <c r="I94" s="72"/>
      <c r="J94" s="73"/>
      <c r="K94" s="50"/>
      <c r="L94" s="50"/>
      <c r="M94" s="50"/>
      <c r="N94" s="50"/>
      <c r="O94" s="50"/>
    </row>
    <row r="95" spans="2:15" ht="41.25" customHeight="1" x14ac:dyDescent="0.3">
      <c r="B95" s="64">
        <v>9</v>
      </c>
      <c r="C95" s="69" t="s">
        <v>78</v>
      </c>
      <c r="D95" s="70"/>
      <c r="E95" s="70"/>
      <c r="F95" s="70"/>
      <c r="G95" s="70"/>
      <c r="H95" s="70"/>
      <c r="I95" s="70"/>
      <c r="J95" s="73"/>
      <c r="K95" s="50"/>
      <c r="L95" s="50"/>
      <c r="M95" s="50"/>
      <c r="N95" s="50"/>
      <c r="O95" s="50"/>
    </row>
    <row r="96" spans="2:15" x14ac:dyDescent="0.3">
      <c r="B96" s="65"/>
      <c r="C96" s="71"/>
      <c r="D96" s="72"/>
      <c r="E96" s="72"/>
      <c r="F96" s="72"/>
      <c r="G96" s="72"/>
      <c r="H96" s="72"/>
      <c r="I96" s="72"/>
      <c r="J96" s="73"/>
      <c r="K96" s="50"/>
      <c r="L96" s="50"/>
      <c r="M96" s="50"/>
      <c r="N96" s="50"/>
      <c r="O96" s="50"/>
    </row>
    <row r="97" spans="2:9" ht="15" thickBot="1" x14ac:dyDescent="0.35">
      <c r="B97" s="3"/>
      <c r="C97" s="4"/>
      <c r="D97" s="4"/>
      <c r="E97" s="4"/>
      <c r="F97" s="4"/>
      <c r="G97" s="4"/>
      <c r="H97" s="4"/>
    </row>
    <row r="98" spans="2:9" ht="15" thickBot="1" x14ac:dyDescent="0.35">
      <c r="B98" s="3"/>
      <c r="C98" s="4"/>
      <c r="D98" s="30" t="s">
        <v>2</v>
      </c>
      <c r="E98" s="35">
        <f>COUNTIF(J75:J96,"yes")</f>
        <v>0</v>
      </c>
      <c r="F98" s="32" t="s">
        <v>3</v>
      </c>
      <c r="G98" s="35">
        <f>COUNTIF(J75:J96,"no")</f>
        <v>0</v>
      </c>
      <c r="H98" s="32" t="s">
        <v>4</v>
      </c>
      <c r="I98" s="36">
        <f>COUNTIF(J75:J96,"NA")</f>
        <v>0</v>
      </c>
    </row>
    <row r="99" spans="2:9" x14ac:dyDescent="0.3">
      <c r="B99" s="3"/>
      <c r="C99" s="4"/>
    </row>
    <row r="100" spans="2:9" ht="34.799999999999997" x14ac:dyDescent="0.3">
      <c r="D100" s="37" t="s">
        <v>11</v>
      </c>
      <c r="E100" s="38">
        <f>COUNTIF(J9:J96,"yes")</f>
        <v>0</v>
      </c>
      <c r="F100" s="37" t="s">
        <v>12</v>
      </c>
      <c r="G100" s="38">
        <f>COUNTIF(J9:J96,"no")</f>
        <v>0</v>
      </c>
      <c r="H100" s="37" t="s">
        <v>36</v>
      </c>
      <c r="I100" s="38">
        <f>COUNTIF(J9:J96,"NA")</f>
        <v>0</v>
      </c>
    </row>
    <row r="101" spans="2:9" x14ac:dyDescent="0.3">
      <c r="B101" s="6"/>
      <c r="C101" s="7"/>
      <c r="D101" s="7"/>
      <c r="E101" s="7"/>
      <c r="F101" s="7"/>
      <c r="G101" s="7"/>
      <c r="H101" s="7"/>
    </row>
    <row r="102" spans="2:9" x14ac:dyDescent="0.3">
      <c r="B102" s="6"/>
      <c r="C102" s="7"/>
      <c r="D102" s="7"/>
      <c r="E102" s="110" t="s">
        <v>93</v>
      </c>
      <c r="F102" s="110"/>
      <c r="G102" s="110"/>
      <c r="H102" s="110"/>
    </row>
    <row r="103" spans="2:9" x14ac:dyDescent="0.3">
      <c r="B103" s="1"/>
      <c r="C103" s="2"/>
      <c r="D103" s="2"/>
      <c r="E103" s="2"/>
      <c r="F103" s="2"/>
      <c r="G103" s="2"/>
      <c r="H103" s="2"/>
    </row>
  </sheetData>
  <mergeCells count="131">
    <mergeCell ref="B88:B89"/>
    <mergeCell ref="J93:J94"/>
    <mergeCell ref="C90:I92"/>
    <mergeCell ref="J90:J92"/>
    <mergeCell ref="B90:B92"/>
    <mergeCell ref="C85:I87"/>
    <mergeCell ref="J85:J87"/>
    <mergeCell ref="B85:B87"/>
    <mergeCell ref="C25:I26"/>
    <mergeCell ref="B25:B26"/>
    <mergeCell ref="B52:B53"/>
    <mergeCell ref="J40:J41"/>
    <mergeCell ref="B40:B41"/>
    <mergeCell ref="C52:I53"/>
    <mergeCell ref="J52:J53"/>
    <mergeCell ref="B34:B35"/>
    <mergeCell ref="B45:I45"/>
    <mergeCell ref="B46:B47"/>
    <mergeCell ref="C88:I89"/>
    <mergeCell ref="J88:J89"/>
    <mergeCell ref="B51:I51"/>
    <mergeCell ref="B83:B84"/>
    <mergeCell ref="B74:I74"/>
    <mergeCell ref="B75:B76"/>
    <mergeCell ref="C95:I96"/>
    <mergeCell ref="J95:J96"/>
    <mergeCell ref="C54:I55"/>
    <mergeCell ref="J54:J55"/>
    <mergeCell ref="E102:H102"/>
    <mergeCell ref="C56:I57"/>
    <mergeCell ref="J56:J57"/>
    <mergeCell ref="B56:B57"/>
    <mergeCell ref="J83:J84"/>
    <mergeCell ref="B80:B82"/>
    <mergeCell ref="C80:I82"/>
    <mergeCell ref="J80:J82"/>
    <mergeCell ref="C65:I66"/>
    <mergeCell ref="J65:J66"/>
    <mergeCell ref="B95:B96"/>
    <mergeCell ref="B77:B79"/>
    <mergeCell ref="C77:I79"/>
    <mergeCell ref="J77:J79"/>
    <mergeCell ref="B93:B94"/>
    <mergeCell ref="C83:I84"/>
    <mergeCell ref="C93:I94"/>
    <mergeCell ref="B61:I61"/>
    <mergeCell ref="C62:I64"/>
    <mergeCell ref="J62:J64"/>
    <mergeCell ref="J23:J24"/>
    <mergeCell ref="B23:B24"/>
    <mergeCell ref="J25:J26"/>
    <mergeCell ref="B27:B29"/>
    <mergeCell ref="J27:J29"/>
    <mergeCell ref="C27:I29"/>
    <mergeCell ref="J75:J76"/>
    <mergeCell ref="B69:B70"/>
    <mergeCell ref="C69:I70"/>
    <mergeCell ref="J69:J70"/>
    <mergeCell ref="B54:B55"/>
    <mergeCell ref="C67:I68"/>
    <mergeCell ref="J67:J68"/>
    <mergeCell ref="B67:B68"/>
    <mergeCell ref="B62:B64"/>
    <mergeCell ref="B65:B66"/>
    <mergeCell ref="C75:I76"/>
    <mergeCell ref="B2:O2"/>
    <mergeCell ref="K3:O3"/>
    <mergeCell ref="K4:O6"/>
    <mergeCell ref="K8:O8"/>
    <mergeCell ref="K9:O10"/>
    <mergeCell ref="K11:O12"/>
    <mergeCell ref="K13:O14"/>
    <mergeCell ref="K15:O16"/>
    <mergeCell ref="K20:O20"/>
    <mergeCell ref="B15:B16"/>
    <mergeCell ref="B4:I6"/>
    <mergeCell ref="J4:J6"/>
    <mergeCell ref="B8:I8"/>
    <mergeCell ref="C9:I10"/>
    <mergeCell ref="J9:J10"/>
    <mergeCell ref="C11:I12"/>
    <mergeCell ref="J11:J12"/>
    <mergeCell ref="C13:I14"/>
    <mergeCell ref="J13:J14"/>
    <mergeCell ref="B3:I3"/>
    <mergeCell ref="C15:I16"/>
    <mergeCell ref="J15:J16"/>
    <mergeCell ref="B20:I20"/>
    <mergeCell ref="B9:B10"/>
    <mergeCell ref="B11:B12"/>
    <mergeCell ref="B13:B14"/>
    <mergeCell ref="K34:O35"/>
    <mergeCell ref="K39:O39"/>
    <mergeCell ref="K40:O41"/>
    <mergeCell ref="K46:O47"/>
    <mergeCell ref="K45:O45"/>
    <mergeCell ref="K21:O22"/>
    <mergeCell ref="K23:O24"/>
    <mergeCell ref="K25:O26"/>
    <mergeCell ref="K27:O29"/>
    <mergeCell ref="K33:O33"/>
    <mergeCell ref="C46:I47"/>
    <mergeCell ref="J46:J47"/>
    <mergeCell ref="B39:I39"/>
    <mergeCell ref="C40:I41"/>
    <mergeCell ref="B33:I33"/>
    <mergeCell ref="C34:I35"/>
    <mergeCell ref="J34:J35"/>
    <mergeCell ref="C21:I22"/>
    <mergeCell ref="B21:B22"/>
    <mergeCell ref="J21:J22"/>
    <mergeCell ref="C23:I24"/>
    <mergeCell ref="K62:O64"/>
    <mergeCell ref="K65:O66"/>
    <mergeCell ref="K67:O68"/>
    <mergeCell ref="K69:O70"/>
    <mergeCell ref="K74:O74"/>
    <mergeCell ref="K51:O51"/>
    <mergeCell ref="K52:O53"/>
    <mergeCell ref="K54:O55"/>
    <mergeCell ref="K56:O57"/>
    <mergeCell ref="K61:O61"/>
    <mergeCell ref="K88:O89"/>
    <mergeCell ref="K90:O92"/>
    <mergeCell ref="K93:O94"/>
    <mergeCell ref="K95:O96"/>
    <mergeCell ref="K75:O76"/>
    <mergeCell ref="K77:O79"/>
    <mergeCell ref="K80:O82"/>
    <mergeCell ref="K83:O84"/>
    <mergeCell ref="K85:O87"/>
  </mergeCells>
  <conditionalFormatting sqref="J4:J6">
    <cfRule type="containsText" dxfId="10" priority="2" operator="containsText" text="Fail">
      <formula>NOT(ISERROR(SEARCH("Fail",J4)))</formula>
    </cfRule>
    <cfRule type="containsText" priority="7" operator="containsText" text="Fail">
      <formula>NOT(ISERROR(SEARCH("Fail",J4)))</formula>
    </cfRule>
  </conditionalFormatting>
  <dataValidations count="3">
    <dataValidation type="list" showInputMessage="1" showErrorMessage="1" sqref="J4:J6" xr:uid="{F7C2381F-A661-4CB4-B64E-20AA55CDED5E}">
      <formula1>"Pass, Fail"</formula1>
    </dataValidation>
    <dataValidation type="list" showInputMessage="1" showErrorMessage="1" sqref="J46:J47 J40 J62:J73 J9:J15 J21 J75:J78 J85 J34:J35 J90:J96 J52:J56" xr:uid="{6DD9EAEE-C913-424B-9DA2-94054CCE25AA}">
      <formula1>"Yes, No, NA"</formula1>
    </dataValidation>
    <dataValidation type="list" allowBlank="1" showInputMessage="1" showErrorMessage="1" sqref="J88:J89 J27:J28 J83:J84 J23:J25 J80" xr:uid="{58D6630A-F8F1-4A6D-A24E-191DFD96B403}">
      <formula1>"Yes, No, NA"</formula1>
    </dataValidation>
  </dataValidations>
  <pageMargins left="0.25" right="0.25" top="0.75" bottom="0.75" header="0.3" footer="0.3"/>
  <pageSetup scale="75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F8A9179-0484-4647-881E-94EC796BC1A7}">
            <xm:f>NOT(ISERROR(SEARCH("Fail",J4)))</xm:f>
            <xm:f>"Fail"</xm:f>
            <x14:dxf>
              <font>
                <color rgb="FFFF0000"/>
              </font>
            </x14:dxf>
          </x14:cfRule>
          <x14:cfRule type="containsText" priority="3" operator="containsText" id="{588C491F-0005-44B3-A592-84D4321D2402}">
            <xm:f>NOT(ISERROR(SEARCH("Fail",J4)))</xm:f>
            <xm:f>"Fail"</xm:f>
            <x14:dxf>
              <font>
                <color rgb="FF9C0006"/>
              </font>
            </x14:dxf>
          </x14:cfRule>
          <x14:cfRule type="containsText" priority="4" operator="containsText" id="{BE225C4C-81A0-4011-885E-E67F1829E6B5}">
            <xm:f>NOT(ISERROR(SEARCH(Fail,J4)))</xm:f>
            <xm:f>Fail</xm:f>
            <x14:dxf>
              <font>
                <color rgb="FF9C0006"/>
              </font>
            </x14:dxf>
          </x14:cfRule>
          <x14:cfRule type="containsText" priority="5" operator="containsText" id="{4F243114-01B8-4084-B2A9-7D33637025C2}">
            <xm:f>NOT(ISERROR(SEARCH(Fail,J4)))</xm:f>
            <xm:f>Fail</xm:f>
            <x14:dxf>
              <font>
                <color rgb="FFFF0000"/>
              </font>
              <numFmt numFmtId="30" formatCode="@"/>
            </x14:dxf>
          </x14:cfRule>
          <xm:sqref>J4:J6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17215-8828-4152-A331-C9C05B42D0F0}">
  <sheetPr>
    <pageSetUpPr fitToPage="1"/>
  </sheetPr>
  <dimension ref="B1:F59"/>
  <sheetViews>
    <sheetView workbookViewId="0">
      <selection activeCell="I9" sqref="I9"/>
    </sheetView>
  </sheetViews>
  <sheetFormatPr defaultRowHeight="14.4" x14ac:dyDescent="0.3"/>
  <cols>
    <col min="3" max="3" width="40.33203125" customWidth="1"/>
    <col min="4" max="4" width="12.44140625" customWidth="1"/>
    <col min="5" max="5" width="11.6640625" customWidth="1"/>
    <col min="6" max="6" width="27.44140625" customWidth="1"/>
  </cols>
  <sheetData>
    <row r="1" spans="2:6" ht="30" x14ac:dyDescent="0.5">
      <c r="B1" s="128" t="s">
        <v>15</v>
      </c>
      <c r="C1" s="128"/>
      <c r="D1" s="128"/>
      <c r="E1" s="128"/>
      <c r="F1" s="128"/>
    </row>
    <row r="2" spans="2:6" ht="21" x14ac:dyDescent="0.4">
      <c r="B2" s="8"/>
      <c r="C2" s="9"/>
      <c r="D2" s="8"/>
      <c r="E2" s="8"/>
      <c r="F2" s="10"/>
    </row>
    <row r="3" spans="2:6" ht="46.8" x14ac:dyDescent="0.3">
      <c r="B3" s="129" t="s">
        <v>16</v>
      </c>
      <c r="C3" s="130"/>
      <c r="D3" s="11" t="s">
        <v>17</v>
      </c>
      <c r="E3" s="12" t="s">
        <v>18</v>
      </c>
      <c r="F3" s="13" t="s">
        <v>19</v>
      </c>
    </row>
    <row r="4" spans="2:6" s="27" customFormat="1" ht="40.5" customHeight="1" x14ac:dyDescent="0.4">
      <c r="B4" s="131" t="s">
        <v>29</v>
      </c>
      <c r="C4" s="131"/>
      <c r="D4" s="25"/>
      <c r="E4" s="25"/>
      <c r="F4" s="26" t="e">
        <f>SUM(E4/D4)</f>
        <v>#DIV/0!</v>
      </c>
    </row>
    <row r="5" spans="2:6" ht="21" x14ac:dyDescent="0.4">
      <c r="B5" s="15" t="s">
        <v>20</v>
      </c>
      <c r="C5" s="16" t="s">
        <v>21</v>
      </c>
      <c r="D5" s="17">
        <v>4</v>
      </c>
      <c r="E5" s="18">
        <f>Scoring!E18+Scoring!I18</f>
        <v>0</v>
      </c>
      <c r="F5" s="14">
        <f>E5/4</f>
        <v>0</v>
      </c>
    </row>
    <row r="6" spans="2:6" ht="21" x14ac:dyDescent="0.4">
      <c r="B6" s="19" t="s">
        <v>22</v>
      </c>
      <c r="C6" s="20" t="s">
        <v>53</v>
      </c>
      <c r="D6" s="21">
        <v>4</v>
      </c>
      <c r="E6" s="18">
        <f>Scoring!E31+Scoring!I31</f>
        <v>0</v>
      </c>
      <c r="F6" s="14">
        <f>E6/4</f>
        <v>0</v>
      </c>
    </row>
    <row r="7" spans="2:6" ht="21" x14ac:dyDescent="0.4">
      <c r="B7" s="19" t="s">
        <v>23</v>
      </c>
      <c r="C7" s="20" t="s">
        <v>54</v>
      </c>
      <c r="D7" s="21">
        <v>1</v>
      </c>
      <c r="E7" s="18">
        <f>Scoring!E37+Scoring!I37</f>
        <v>0</v>
      </c>
      <c r="F7" s="14">
        <f>E7/1</f>
        <v>0</v>
      </c>
    </row>
    <row r="8" spans="2:6" ht="21" x14ac:dyDescent="0.4">
      <c r="B8" s="19" t="s">
        <v>24</v>
      </c>
      <c r="C8" s="20" t="s">
        <v>55</v>
      </c>
      <c r="D8" s="21">
        <v>1</v>
      </c>
      <c r="E8" s="18">
        <f>Scoring!E43+Scoring!I43</f>
        <v>0</v>
      </c>
      <c r="F8" s="14">
        <f>E8/1</f>
        <v>0</v>
      </c>
    </row>
    <row r="9" spans="2:6" ht="21" x14ac:dyDescent="0.4">
      <c r="B9" s="19" t="s">
        <v>25</v>
      </c>
      <c r="C9" s="20" t="s">
        <v>56</v>
      </c>
      <c r="D9" s="21">
        <v>1</v>
      </c>
      <c r="E9" s="18">
        <f>Scoring!E49+Scoring!I49</f>
        <v>0</v>
      </c>
      <c r="F9" s="14">
        <f>E9/1</f>
        <v>0</v>
      </c>
    </row>
    <row r="10" spans="2:6" ht="21" x14ac:dyDescent="0.4">
      <c r="B10" s="19" t="s">
        <v>26</v>
      </c>
      <c r="C10" s="20" t="s">
        <v>57</v>
      </c>
      <c r="D10" s="21">
        <v>3</v>
      </c>
      <c r="E10" s="18">
        <f>Scoring!E59+Scoring!I59</f>
        <v>0</v>
      </c>
      <c r="F10" s="14">
        <f>E10/3</f>
        <v>0</v>
      </c>
    </row>
    <row r="11" spans="2:6" ht="21" x14ac:dyDescent="0.4">
      <c r="B11" s="19" t="s">
        <v>27</v>
      </c>
      <c r="C11" s="20" t="s">
        <v>58</v>
      </c>
      <c r="D11" s="21">
        <v>4</v>
      </c>
      <c r="E11" s="18">
        <f>Scoring!E72+Scoring!I72</f>
        <v>0</v>
      </c>
      <c r="F11" s="14">
        <f>E11/4</f>
        <v>0</v>
      </c>
    </row>
    <row r="12" spans="2:6" ht="21" x14ac:dyDescent="0.4">
      <c r="B12" s="19" t="s">
        <v>80</v>
      </c>
      <c r="C12" s="20" t="s">
        <v>81</v>
      </c>
      <c r="D12" s="21">
        <v>9</v>
      </c>
      <c r="E12" s="18">
        <f>Scoring!E98+Scoring!I98</f>
        <v>0</v>
      </c>
      <c r="F12" s="14">
        <f>E12/9</f>
        <v>0</v>
      </c>
    </row>
    <row r="13" spans="2:6" ht="21" x14ac:dyDescent="0.4">
      <c r="B13" s="132" t="s">
        <v>28</v>
      </c>
      <c r="C13" s="132"/>
      <c r="D13" s="22">
        <f>SUM(D5:D12)</f>
        <v>27</v>
      </c>
      <c r="E13" s="23">
        <f>SUM(E5:E12)</f>
        <v>0</v>
      </c>
      <c r="F13" s="24">
        <f>AVERAGE(F5:F12)</f>
        <v>0</v>
      </c>
    </row>
    <row r="16" spans="2:6" ht="21" x14ac:dyDescent="0.4">
      <c r="B16" s="139" t="s">
        <v>30</v>
      </c>
      <c r="C16" s="140"/>
      <c r="D16" s="140"/>
      <c r="E16" s="140"/>
      <c r="F16" s="141"/>
    </row>
    <row r="17" spans="2:6" ht="14.25" customHeight="1" x14ac:dyDescent="0.3">
      <c r="B17" s="136" t="s">
        <v>37</v>
      </c>
      <c r="C17" s="137"/>
      <c r="D17" s="137"/>
      <c r="E17" s="137"/>
      <c r="F17" s="138"/>
    </row>
    <row r="18" spans="2:6" x14ac:dyDescent="0.3">
      <c r="B18" s="133" t="s">
        <v>83</v>
      </c>
      <c r="C18" s="133"/>
      <c r="D18" s="133"/>
      <c r="E18" s="133"/>
      <c r="F18" s="133"/>
    </row>
    <row r="19" spans="2:6" x14ac:dyDescent="0.3">
      <c r="B19" s="133"/>
      <c r="C19" s="133"/>
      <c r="D19" s="133"/>
      <c r="E19" s="133"/>
      <c r="F19" s="133"/>
    </row>
    <row r="20" spans="2:6" x14ac:dyDescent="0.3">
      <c r="B20" s="133"/>
      <c r="C20" s="133"/>
      <c r="D20" s="133"/>
      <c r="E20" s="133"/>
      <c r="F20" s="133"/>
    </row>
    <row r="21" spans="2:6" x14ac:dyDescent="0.3">
      <c r="B21" s="133"/>
      <c r="C21" s="133"/>
      <c r="D21" s="133"/>
      <c r="E21" s="133"/>
      <c r="F21" s="133"/>
    </row>
    <row r="22" spans="2:6" x14ac:dyDescent="0.3">
      <c r="B22" s="133"/>
      <c r="C22" s="133"/>
      <c r="D22" s="133"/>
      <c r="E22" s="133"/>
      <c r="F22" s="133"/>
    </row>
    <row r="23" spans="2:6" x14ac:dyDescent="0.3">
      <c r="B23" s="133" t="s">
        <v>84</v>
      </c>
      <c r="C23" s="133"/>
      <c r="D23" s="133"/>
      <c r="E23" s="133"/>
      <c r="F23" s="133"/>
    </row>
    <row r="24" spans="2:6" x14ac:dyDescent="0.3">
      <c r="B24" s="133"/>
      <c r="C24" s="133"/>
      <c r="D24" s="133"/>
      <c r="E24" s="133"/>
      <c r="F24" s="133"/>
    </row>
    <row r="25" spans="2:6" x14ac:dyDescent="0.3">
      <c r="B25" s="133"/>
      <c r="C25" s="133"/>
      <c r="D25" s="133"/>
      <c r="E25" s="133"/>
      <c r="F25" s="133"/>
    </row>
    <row r="26" spans="2:6" x14ac:dyDescent="0.3">
      <c r="B26" s="133"/>
      <c r="C26" s="133"/>
      <c r="D26" s="133"/>
      <c r="E26" s="133"/>
      <c r="F26" s="133"/>
    </row>
    <row r="27" spans="2:6" x14ac:dyDescent="0.3">
      <c r="B27" s="133"/>
      <c r="C27" s="133"/>
      <c r="D27" s="133"/>
      <c r="E27" s="133"/>
      <c r="F27" s="133"/>
    </row>
    <row r="28" spans="2:6" x14ac:dyDescent="0.3">
      <c r="B28" s="133" t="s">
        <v>85</v>
      </c>
      <c r="C28" s="133"/>
      <c r="D28" s="133"/>
      <c r="E28" s="133"/>
      <c r="F28" s="133"/>
    </row>
    <row r="29" spans="2:6" x14ac:dyDescent="0.3">
      <c r="B29" s="133"/>
      <c r="C29" s="133"/>
      <c r="D29" s="133"/>
      <c r="E29" s="133"/>
      <c r="F29" s="133"/>
    </row>
    <row r="30" spans="2:6" x14ac:dyDescent="0.3">
      <c r="B30" s="133"/>
      <c r="C30" s="133"/>
      <c r="D30" s="133"/>
      <c r="E30" s="133"/>
      <c r="F30" s="133"/>
    </row>
    <row r="31" spans="2:6" x14ac:dyDescent="0.3">
      <c r="B31" s="133"/>
      <c r="C31" s="133"/>
      <c r="D31" s="133"/>
      <c r="E31" s="133"/>
      <c r="F31" s="133"/>
    </row>
    <row r="32" spans="2:6" x14ac:dyDescent="0.3">
      <c r="B32" s="133"/>
      <c r="C32" s="133"/>
      <c r="D32" s="133"/>
      <c r="E32" s="133"/>
      <c r="F32" s="133"/>
    </row>
    <row r="33" spans="2:6" x14ac:dyDescent="0.3">
      <c r="B33" s="133" t="s">
        <v>86</v>
      </c>
      <c r="C33" s="133"/>
      <c r="D33" s="133"/>
      <c r="E33" s="133"/>
      <c r="F33" s="133"/>
    </row>
    <row r="34" spans="2:6" x14ac:dyDescent="0.3">
      <c r="B34" s="133"/>
      <c r="C34" s="133"/>
      <c r="D34" s="133"/>
      <c r="E34" s="133"/>
      <c r="F34" s="133"/>
    </row>
    <row r="35" spans="2:6" x14ac:dyDescent="0.3">
      <c r="B35" s="133"/>
      <c r="C35" s="133"/>
      <c r="D35" s="133"/>
      <c r="E35" s="133"/>
      <c r="F35" s="133"/>
    </row>
    <row r="36" spans="2:6" x14ac:dyDescent="0.3">
      <c r="B36" s="133"/>
      <c r="C36" s="133"/>
      <c r="D36" s="133"/>
      <c r="E36" s="133"/>
      <c r="F36" s="133"/>
    </row>
    <row r="37" spans="2:6" x14ac:dyDescent="0.3">
      <c r="B37" s="133"/>
      <c r="C37" s="133"/>
      <c r="D37" s="133"/>
      <c r="E37" s="133"/>
      <c r="F37" s="133"/>
    </row>
    <row r="38" spans="2:6" x14ac:dyDescent="0.3">
      <c r="B38" s="133" t="s">
        <v>87</v>
      </c>
      <c r="C38" s="133"/>
      <c r="D38" s="133"/>
      <c r="E38" s="133"/>
      <c r="F38" s="133"/>
    </row>
    <row r="39" spans="2:6" x14ac:dyDescent="0.3">
      <c r="B39" s="133"/>
      <c r="C39" s="133"/>
      <c r="D39" s="133"/>
      <c r="E39" s="133"/>
      <c r="F39" s="133"/>
    </row>
    <row r="40" spans="2:6" x14ac:dyDescent="0.3">
      <c r="B40" s="133"/>
      <c r="C40" s="133"/>
      <c r="D40" s="133"/>
      <c r="E40" s="133"/>
      <c r="F40" s="133"/>
    </row>
    <row r="41" spans="2:6" x14ac:dyDescent="0.3">
      <c r="B41" s="133"/>
      <c r="C41" s="133"/>
      <c r="D41" s="133"/>
      <c r="E41" s="133"/>
      <c r="F41" s="133"/>
    </row>
    <row r="42" spans="2:6" x14ac:dyDescent="0.3">
      <c r="B42" s="133"/>
      <c r="C42" s="133"/>
      <c r="D42" s="133"/>
      <c r="E42" s="133"/>
      <c r="F42" s="133"/>
    </row>
    <row r="43" spans="2:6" x14ac:dyDescent="0.3">
      <c r="B43" s="133" t="s">
        <v>90</v>
      </c>
      <c r="C43" s="133"/>
      <c r="D43" s="133"/>
      <c r="E43" s="133"/>
      <c r="F43" s="133"/>
    </row>
    <row r="44" spans="2:6" x14ac:dyDescent="0.3">
      <c r="B44" s="133"/>
      <c r="C44" s="133"/>
      <c r="D44" s="133"/>
      <c r="E44" s="133"/>
      <c r="F44" s="133"/>
    </row>
    <row r="45" spans="2:6" x14ac:dyDescent="0.3">
      <c r="B45" s="133"/>
      <c r="C45" s="133"/>
      <c r="D45" s="133"/>
      <c r="E45" s="133"/>
      <c r="F45" s="133"/>
    </row>
    <row r="46" spans="2:6" x14ac:dyDescent="0.3">
      <c r="B46" s="133"/>
      <c r="C46" s="133"/>
      <c r="D46" s="133"/>
      <c r="E46" s="133"/>
      <c r="F46" s="133"/>
    </row>
    <row r="47" spans="2:6" x14ac:dyDescent="0.3">
      <c r="B47" s="133"/>
      <c r="C47" s="133"/>
      <c r="D47" s="133"/>
      <c r="E47" s="133"/>
      <c r="F47" s="133"/>
    </row>
    <row r="48" spans="2:6" x14ac:dyDescent="0.3">
      <c r="B48" s="134" t="s">
        <v>88</v>
      </c>
      <c r="C48" s="134"/>
      <c r="D48" s="134"/>
      <c r="E48" s="134"/>
      <c r="F48" s="134"/>
    </row>
    <row r="49" spans="2:6" x14ac:dyDescent="0.3">
      <c r="B49" s="134"/>
      <c r="C49" s="134"/>
      <c r="D49" s="134"/>
      <c r="E49" s="134"/>
      <c r="F49" s="134"/>
    </row>
    <row r="50" spans="2:6" x14ac:dyDescent="0.3">
      <c r="B50" s="134"/>
      <c r="C50" s="134"/>
      <c r="D50" s="134"/>
      <c r="E50" s="134"/>
      <c r="F50" s="134"/>
    </row>
    <row r="51" spans="2:6" x14ac:dyDescent="0.3">
      <c r="B51" s="134"/>
      <c r="C51" s="134"/>
      <c r="D51" s="134"/>
      <c r="E51" s="134"/>
      <c r="F51" s="134"/>
    </row>
    <row r="52" spans="2:6" x14ac:dyDescent="0.3">
      <c r="B52" s="134"/>
      <c r="C52" s="134"/>
      <c r="D52" s="134"/>
      <c r="E52" s="134"/>
      <c r="F52" s="134"/>
    </row>
    <row r="53" spans="2:6" x14ac:dyDescent="0.3">
      <c r="B53" s="134" t="s">
        <v>89</v>
      </c>
      <c r="C53" s="135"/>
      <c r="D53" s="135"/>
      <c r="E53" s="135"/>
      <c r="F53" s="135"/>
    </row>
    <row r="54" spans="2:6" x14ac:dyDescent="0.3">
      <c r="B54" s="135"/>
      <c r="C54" s="135"/>
      <c r="D54" s="135"/>
      <c r="E54" s="135"/>
      <c r="F54" s="135"/>
    </row>
    <row r="55" spans="2:6" x14ac:dyDescent="0.3">
      <c r="B55" s="135"/>
      <c r="C55" s="135"/>
      <c r="D55" s="135"/>
      <c r="E55" s="135"/>
      <c r="F55" s="135"/>
    </row>
    <row r="56" spans="2:6" x14ac:dyDescent="0.3">
      <c r="B56" s="135"/>
      <c r="C56" s="135"/>
      <c r="D56" s="135"/>
      <c r="E56" s="135"/>
      <c r="F56" s="135"/>
    </row>
    <row r="57" spans="2:6" x14ac:dyDescent="0.3">
      <c r="B57" s="135"/>
      <c r="C57" s="135"/>
      <c r="D57" s="135"/>
      <c r="E57" s="135"/>
      <c r="F57" s="135"/>
    </row>
    <row r="59" spans="2:6" x14ac:dyDescent="0.3">
      <c r="C59" s="124" t="s">
        <v>93</v>
      </c>
      <c r="D59" s="124"/>
      <c r="E59" s="124"/>
    </row>
  </sheetData>
  <mergeCells count="15">
    <mergeCell ref="C59:E59"/>
    <mergeCell ref="B48:F52"/>
    <mergeCell ref="B53:F57"/>
    <mergeCell ref="B17:F17"/>
    <mergeCell ref="B16:F16"/>
    <mergeCell ref="B23:F27"/>
    <mergeCell ref="B28:F32"/>
    <mergeCell ref="B33:F37"/>
    <mergeCell ref="B38:F42"/>
    <mergeCell ref="B43:F47"/>
    <mergeCell ref="B1:F1"/>
    <mergeCell ref="B3:C3"/>
    <mergeCell ref="B4:C4"/>
    <mergeCell ref="B13:C13"/>
    <mergeCell ref="B18:F22"/>
  </mergeCells>
  <conditionalFormatting sqref="F4">
    <cfRule type="cellIs" dxfId="6" priority="11" operator="equal">
      <formula>1</formula>
    </cfRule>
    <cfRule type="cellIs" dxfId="5" priority="12" operator="equal">
      <formula>100</formula>
    </cfRule>
  </conditionalFormatting>
  <conditionalFormatting sqref="F4:F13">
    <cfRule type="cellIs" dxfId="4" priority="1" operator="lessThan">
      <formula>0.9</formula>
    </cfRule>
  </conditionalFormatting>
  <conditionalFormatting sqref="F5">
    <cfRule type="cellIs" dxfId="3" priority="6" operator="greaterThan">
      <formula>1</formula>
    </cfRule>
    <cfRule type="cellIs" dxfId="2" priority="7" operator="greaterThan">
      <formula>0.9</formula>
    </cfRule>
  </conditionalFormatting>
  <conditionalFormatting sqref="F5:F12">
    <cfRule type="cellIs" dxfId="1" priority="10" operator="lessThan">
      <formula>0.9</formula>
    </cfRule>
  </conditionalFormatting>
  <conditionalFormatting sqref="F5:F13">
    <cfRule type="cellIs" dxfId="0" priority="4" operator="greaterThan">
      <formula>0.9</formula>
    </cfRule>
  </conditionalFormatting>
  <pageMargins left="0.25" right="0.25" top="0.75" bottom="0.75" header="0.3" footer="0.3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4EA5CFCF4414BB457D66B1AB5FE2A" ma:contentTypeVersion="31" ma:contentTypeDescription="Create a new document." ma:contentTypeScope="" ma:versionID="8e51523be81b7dbf4c2b0f9a53df8001">
  <xsd:schema xmlns:xsd="http://www.w3.org/2001/XMLSchema" xmlns:xs="http://www.w3.org/2001/XMLSchema" xmlns:p="http://schemas.microsoft.com/office/2006/metadata/properties" xmlns:ns2="08e66e8f-0171-4d34-b3e6-f7bfbb8ff1d8" xmlns:ns3="73671892-93cf-4886-b12a-1e3ff230c6ef" xmlns:ns4="http://schemas.microsoft.com/sharepoint/v4" targetNamespace="http://schemas.microsoft.com/office/2006/metadata/properties" ma:root="true" ma:fieldsID="c5915743ffbf0fd8bc1ef2bcd16b904c" ns2:_="" ns3:_="" ns4:_="">
    <xsd:import namespace="08e66e8f-0171-4d34-b3e6-f7bfbb8ff1d8"/>
    <xsd:import namespace="73671892-93cf-4886-b12a-1e3ff230c6e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66e8f-0171-4d34-b3e6-f7bfbb8ff1d8" elementFormDefault="qualified">
    <xsd:import namespace="http://schemas.microsoft.com/office/2006/documentManagement/types"/>
    <xsd:import namespace="http://schemas.microsoft.com/office/infopath/2007/PartnerControls"/>
    <xsd:element name="dateandtime" ma:index="8" nillable="true" ma:displayName="date and time" ma:format="DateOnly" ma:internalName="dateandtime" ma:readOnly="fals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71892-93cf-4886-b12a-1e3ff230c6e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31a1c87-dd0b-4150-974f-a768e829d3a7}" ma:internalName="TaxCatchAll" ma:showField="CatchAllData" ma:web="73671892-93cf-4886-b12a-1e3ff230c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671892-93cf-4886-b12a-1e3ff230c6ef" xsi:nil="true"/>
    <lcf76f155ced4ddcb4097134ff3c332f xmlns="08e66e8f-0171-4d34-b3e6-f7bfbb8ff1d8">
      <Terms xmlns="http://schemas.microsoft.com/office/infopath/2007/PartnerControls"/>
    </lcf76f155ced4ddcb4097134ff3c332f>
    <dateandtime xmlns="08e66e8f-0171-4d34-b3e6-f7bfbb8ff1d8" xsi:nil="true"/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79864F29-DE59-4552-96C5-2CE3E3AEF9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1B1B3E-092D-4502-A7D7-F25E9C03A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e66e8f-0171-4d34-b3e6-f7bfbb8ff1d8"/>
    <ds:schemaRef ds:uri="73671892-93cf-4886-b12a-1e3ff230c6e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00FA6E-BAF1-4F4B-923E-6F0499373E46}">
  <ds:schemaRefs>
    <ds:schemaRef ds:uri="147733cf-85ca-4e09-b930-7594373caf69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159ba63-23c7-4b92-9e17-f1c283199073"/>
    <ds:schemaRef ds:uri="http://purl.org/dc/dcmitype/"/>
    <ds:schemaRef ds:uri="http://purl.org/dc/terms/"/>
    <ds:schemaRef ds:uri="http://purl.org/dc/elements/1.1/"/>
    <ds:schemaRef ds:uri="73671892-93cf-4886-b12a-1e3ff230c6ef"/>
    <ds:schemaRef ds:uri="08e66e8f-0171-4d34-b3e6-f7bfbb8ff1d8"/>
    <ds:schemaRef ds:uri="http://schemas.microsoft.com/sharepoint/v4"/>
  </ds:schemaRefs>
</ds:datastoreItem>
</file>

<file path=docMetadata/LabelInfo.xml><?xml version="1.0" encoding="utf-8"?>
<clbl:labelList xmlns:clbl="http://schemas.microsoft.com/office/2020/mipLabelMetadata">
  <clbl:label id="{2d745264-3622-47f0-9781-39562b45dba6}" enabled="1" method="Standard" siteId="{04aa6bf4-d436-426f-bfa4-04b7a70e60f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Scoring</vt:lpstr>
      <vt:lpstr>Score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Kupferschmidt</dc:creator>
  <cp:lastModifiedBy>Montano, Adonica, HCA</cp:lastModifiedBy>
  <cp:lastPrinted>2019-04-10T14:50:05Z</cp:lastPrinted>
  <dcterms:created xsi:type="dcterms:W3CDTF">2018-09-10T15:15:04Z</dcterms:created>
  <dcterms:modified xsi:type="dcterms:W3CDTF">2026-04-16T13:43:50Z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0x0101008AE4EA5CFCF4414BB457D66B1AB5FE2A</vt:lpwstr>
  </property>
</Properties>
</file>